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MTDA2020\Demographics2020_Programs\"/>
    </mc:Choice>
  </mc:AlternateContent>
  <bookViews>
    <workbookView xWindow="240" yWindow="468" windowWidth="20112" windowHeight="7320"/>
  </bookViews>
  <sheets>
    <sheet name="Weibull" sheetId="5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C23" i="5" l="1"/>
  <c r="D23" i="5" s="1"/>
  <c r="C24" i="5"/>
  <c r="D24" i="5" s="1"/>
  <c r="C25" i="5"/>
  <c r="D25" i="5" s="1"/>
  <c r="C26" i="5"/>
  <c r="D26" i="5" s="1"/>
  <c r="C27" i="5"/>
  <c r="D27" i="5" s="1"/>
  <c r="C28" i="5"/>
  <c r="D28" i="5" s="1"/>
  <c r="C29" i="5"/>
  <c r="D29" i="5" s="1"/>
  <c r="C30" i="5"/>
  <c r="D30" i="5" s="1"/>
  <c r="C31" i="5"/>
  <c r="D31" i="5" s="1"/>
  <c r="C32" i="5"/>
  <c r="D32" i="5" s="1"/>
  <c r="C33" i="5"/>
  <c r="D33" i="5" s="1"/>
  <c r="C34" i="5"/>
  <c r="D34" i="5" s="1"/>
  <c r="C35" i="5"/>
  <c r="D35" i="5" s="1"/>
  <c r="C36" i="5"/>
  <c r="D36" i="5" s="1"/>
  <c r="C37" i="5"/>
  <c r="D37" i="5" s="1"/>
  <c r="C38" i="5"/>
  <c r="D38" i="5" s="1"/>
  <c r="C39" i="5"/>
  <c r="D39" i="5" s="1"/>
  <c r="C40" i="5"/>
  <c r="D40" i="5" s="1"/>
  <c r="C41" i="5"/>
  <c r="D41" i="5" s="1"/>
  <c r="C42" i="5"/>
  <c r="D42" i="5" s="1"/>
  <c r="C43" i="5"/>
  <c r="D43" i="5" s="1"/>
  <c r="C44" i="5"/>
  <c r="D44" i="5" s="1"/>
  <c r="C45" i="5"/>
  <c r="D45" i="5" s="1"/>
  <c r="C46" i="5"/>
  <c r="D46" i="5" s="1"/>
  <c r="C47" i="5"/>
  <c r="D47" i="5" s="1"/>
  <c r="C48" i="5"/>
  <c r="D48" i="5" s="1"/>
  <c r="C49" i="5"/>
  <c r="D49" i="5" s="1"/>
  <c r="C50" i="5"/>
  <c r="D50" i="5" s="1"/>
  <c r="C51" i="5"/>
  <c r="D51" i="5" s="1"/>
  <c r="C52" i="5"/>
  <c r="D52" i="5" s="1"/>
  <c r="C53" i="5"/>
  <c r="D53" i="5" s="1"/>
  <c r="C54" i="5"/>
  <c r="D54" i="5" s="1"/>
  <c r="C55" i="5"/>
  <c r="D55" i="5" s="1"/>
  <c r="C56" i="5"/>
  <c r="D56" i="5" s="1"/>
  <c r="C57" i="5"/>
  <c r="D57" i="5" s="1"/>
  <c r="C58" i="5"/>
  <c r="D58" i="5" s="1"/>
  <c r="C59" i="5"/>
  <c r="D59" i="5" s="1"/>
  <c r="C60" i="5"/>
  <c r="D60" i="5" s="1"/>
  <c r="C61" i="5"/>
  <c r="D61" i="5" s="1"/>
  <c r="C62" i="5"/>
  <c r="D62" i="5" s="1"/>
  <c r="C63" i="5"/>
  <c r="D63" i="5" s="1"/>
  <c r="C64" i="5"/>
  <c r="D64" i="5" s="1"/>
  <c r="C65" i="5"/>
  <c r="D65" i="5" s="1"/>
  <c r="C66" i="5"/>
  <c r="D66" i="5" s="1"/>
  <c r="C67" i="5"/>
  <c r="D67" i="5" s="1"/>
  <c r="C68" i="5"/>
  <c r="D68" i="5" s="1"/>
  <c r="C69" i="5"/>
  <c r="D69" i="5" s="1"/>
  <c r="C70" i="5"/>
  <c r="D70" i="5" s="1"/>
  <c r="C71" i="5"/>
  <c r="D71" i="5" s="1"/>
  <c r="C72" i="5"/>
  <c r="D72" i="5" s="1"/>
  <c r="C73" i="5"/>
  <c r="D73" i="5" s="1"/>
  <c r="C74" i="5"/>
  <c r="D74" i="5" s="1"/>
  <c r="C75" i="5"/>
  <c r="D75" i="5" s="1"/>
  <c r="C76" i="5"/>
  <c r="D76" i="5" s="1"/>
  <c r="C77" i="5"/>
  <c r="D77" i="5" s="1"/>
  <c r="C78" i="5"/>
  <c r="D78" i="5" s="1"/>
  <c r="C79" i="5"/>
  <c r="D79" i="5" s="1"/>
  <c r="C80" i="5"/>
  <c r="D80" i="5" s="1"/>
  <c r="C81" i="5"/>
  <c r="D81" i="5" s="1"/>
  <c r="C82" i="5"/>
  <c r="D82" i="5" s="1"/>
  <c r="C83" i="5"/>
  <c r="D83" i="5" s="1"/>
  <c r="C84" i="5"/>
  <c r="D84" i="5" s="1"/>
  <c r="C85" i="5"/>
  <c r="D85" i="5" s="1"/>
  <c r="C86" i="5"/>
  <c r="D86" i="5" s="1"/>
  <c r="C87" i="5"/>
  <c r="D87" i="5" s="1"/>
  <c r="C88" i="5"/>
  <c r="D88" i="5" s="1"/>
  <c r="C89" i="5"/>
  <c r="D89" i="5" s="1"/>
  <c r="C90" i="5"/>
  <c r="D90" i="5" s="1"/>
  <c r="C91" i="5"/>
  <c r="D91" i="5" s="1"/>
  <c r="C92" i="5"/>
  <c r="D92" i="5" s="1"/>
  <c r="C93" i="5"/>
  <c r="D93" i="5" s="1"/>
  <c r="C94" i="5"/>
  <c r="D94" i="5" s="1"/>
  <c r="C95" i="5"/>
  <c r="D95" i="5" s="1"/>
  <c r="C96" i="5"/>
  <c r="D96" i="5" s="1"/>
  <c r="C97" i="5"/>
  <c r="D97" i="5" s="1"/>
  <c r="C98" i="5"/>
  <c r="D98" i="5" s="1"/>
  <c r="C99" i="5"/>
  <c r="D99" i="5" s="1"/>
  <c r="C100" i="5"/>
  <c r="D100" i="5" s="1"/>
  <c r="C101" i="5"/>
  <c r="D101" i="5" s="1"/>
  <c r="C102" i="5"/>
  <c r="D102" i="5" s="1"/>
  <c r="C103" i="5"/>
  <c r="D103" i="5" s="1"/>
  <c r="C104" i="5"/>
  <c r="D104" i="5" s="1"/>
  <c r="C105" i="5"/>
  <c r="D105" i="5" s="1"/>
  <c r="C106" i="5"/>
  <c r="D106" i="5" s="1"/>
  <c r="C107" i="5"/>
  <c r="D107" i="5" s="1"/>
  <c r="C108" i="5"/>
  <c r="D108" i="5" s="1"/>
  <c r="C109" i="5"/>
  <c r="D109" i="5" s="1"/>
  <c r="C110" i="5"/>
  <c r="D110" i="5" s="1"/>
  <c r="C111" i="5"/>
  <c r="D111" i="5" s="1"/>
  <c r="C112" i="5"/>
  <c r="D112" i="5" s="1"/>
  <c r="C113" i="5"/>
  <c r="D113" i="5" s="1"/>
  <c r="C114" i="5"/>
  <c r="D114" i="5" s="1"/>
  <c r="C115" i="5"/>
  <c r="D115" i="5" s="1"/>
  <c r="C116" i="5"/>
  <c r="D116" i="5" s="1"/>
  <c r="C117" i="5"/>
  <c r="D117" i="5" s="1"/>
  <c r="C118" i="5"/>
  <c r="D118" i="5" s="1"/>
  <c r="C119" i="5"/>
  <c r="D119" i="5" s="1"/>
  <c r="C120" i="5"/>
  <c r="D120" i="5" s="1"/>
  <c r="C121" i="5"/>
  <c r="D121" i="5" s="1"/>
  <c r="C122" i="5"/>
  <c r="D122" i="5" s="1"/>
  <c r="C123" i="5"/>
  <c r="D123" i="5" s="1"/>
  <c r="C124" i="5"/>
  <c r="D124" i="5" s="1"/>
  <c r="C125" i="5"/>
  <c r="D125" i="5" s="1"/>
  <c r="C126" i="5"/>
  <c r="D126" i="5" s="1"/>
  <c r="C127" i="5"/>
  <c r="D127" i="5" s="1"/>
  <c r="C128" i="5"/>
  <c r="D128" i="5" s="1"/>
  <c r="C129" i="5"/>
  <c r="D129" i="5" s="1"/>
  <c r="C130" i="5"/>
  <c r="D130" i="5" s="1"/>
  <c r="C131" i="5"/>
  <c r="D131" i="5" s="1"/>
  <c r="C132" i="5"/>
  <c r="D132" i="5" s="1"/>
  <c r="C133" i="5"/>
  <c r="D133" i="5" s="1"/>
  <c r="C134" i="5"/>
  <c r="D134" i="5" s="1"/>
  <c r="C135" i="5"/>
  <c r="D135" i="5" s="1"/>
  <c r="C136" i="5"/>
  <c r="D136" i="5" s="1"/>
  <c r="C137" i="5"/>
  <c r="D137" i="5" s="1"/>
  <c r="C138" i="5"/>
  <c r="D138" i="5" s="1"/>
  <c r="C139" i="5"/>
  <c r="D139" i="5" s="1"/>
  <c r="C22" i="5"/>
  <c r="D22" i="5" s="1"/>
  <c r="A3008" i="5" l="1"/>
  <c r="A3009" i="5" s="1"/>
  <c r="A3010" i="5" s="1"/>
  <c r="A3011" i="5" s="1"/>
  <c r="A3012" i="5" s="1"/>
  <c r="A3013" i="5" s="1"/>
  <c r="A3014" i="5" s="1"/>
  <c r="A3015" i="5" s="1"/>
  <c r="A3016" i="5" s="1"/>
  <c r="A3017" i="5" s="1"/>
  <c r="A2809" i="5"/>
  <c r="A2810" i="5" s="1"/>
  <c r="A2811" i="5" s="1"/>
  <c r="A2812" i="5" s="1"/>
  <c r="A2813" i="5" s="1"/>
  <c r="A2814" i="5" s="1"/>
  <c r="A2815" i="5" s="1"/>
  <c r="A2816" i="5" s="1"/>
  <c r="A2817" i="5" s="1"/>
  <c r="A2818" i="5" s="1"/>
  <c r="A2819" i="5" s="1"/>
  <c r="A2820" i="5" s="1"/>
  <c r="A2821" i="5" s="1"/>
  <c r="A2822" i="5" s="1"/>
  <c r="A2823" i="5" s="1"/>
  <c r="A2824" i="5" s="1"/>
  <c r="A2825" i="5" s="1"/>
  <c r="A2826" i="5" s="1"/>
  <c r="A2827" i="5" s="1"/>
  <c r="A2828" i="5" s="1"/>
  <c r="A2829" i="5" s="1"/>
  <c r="A2830" i="5" s="1"/>
  <c r="A2831" i="5" s="1"/>
  <c r="A2832" i="5" s="1"/>
  <c r="A2833" i="5" s="1"/>
  <c r="A2834" i="5" s="1"/>
  <c r="A2835" i="5" s="1"/>
  <c r="A2836" i="5" s="1"/>
  <c r="A2837" i="5" s="1"/>
  <c r="A2838" i="5" s="1"/>
  <c r="A2839" i="5" s="1"/>
  <c r="A2840" i="5" s="1"/>
  <c r="A2841" i="5" s="1"/>
  <c r="A2842" i="5" s="1"/>
  <c r="A2843" i="5" s="1"/>
  <c r="A2844" i="5" s="1"/>
  <c r="A2845" i="5" s="1"/>
  <c r="A2846" i="5" s="1"/>
  <c r="A2847" i="5" s="1"/>
  <c r="A2848" i="5" s="1"/>
  <c r="A2849" i="5" s="1"/>
  <c r="A2850" i="5" s="1"/>
  <c r="A2851" i="5" s="1"/>
  <c r="A2852" i="5" s="1"/>
  <c r="A2853" i="5" s="1"/>
  <c r="A2854" i="5" s="1"/>
  <c r="A2855" i="5" s="1"/>
  <c r="A2856" i="5" s="1"/>
  <c r="A2857" i="5" s="1"/>
  <c r="A2858" i="5" s="1"/>
  <c r="A2859" i="5" s="1"/>
  <c r="A2860" i="5" s="1"/>
  <c r="A2861" i="5" s="1"/>
  <c r="A2862" i="5" s="1"/>
  <c r="A2863" i="5" s="1"/>
  <c r="A2864" i="5" s="1"/>
  <c r="A2865" i="5" s="1"/>
  <c r="A2866" i="5" s="1"/>
  <c r="A2867" i="5" s="1"/>
  <c r="A2868" i="5" s="1"/>
  <c r="A2869" i="5" s="1"/>
  <c r="A2870" i="5" s="1"/>
  <c r="A2871" i="5" s="1"/>
  <c r="A2872" i="5" s="1"/>
  <c r="A2873" i="5" s="1"/>
  <c r="A2874" i="5" s="1"/>
  <c r="A2875" i="5" s="1"/>
  <c r="A2876" i="5" s="1"/>
  <c r="A2877" i="5" s="1"/>
  <c r="A2878" i="5" s="1"/>
  <c r="A2879" i="5" s="1"/>
  <c r="A2880" i="5" s="1"/>
  <c r="A2881" i="5" s="1"/>
  <c r="A2882" i="5" s="1"/>
  <c r="A2883" i="5" s="1"/>
  <c r="A2884" i="5" s="1"/>
  <c r="A2885" i="5" s="1"/>
  <c r="A2886" i="5" s="1"/>
  <c r="A2887" i="5" s="1"/>
  <c r="A2888" i="5" s="1"/>
  <c r="A2889" i="5" s="1"/>
  <c r="A2890" i="5" s="1"/>
  <c r="A2891" i="5" s="1"/>
  <c r="A2892" i="5" s="1"/>
  <c r="A2893" i="5" s="1"/>
  <c r="A2894" i="5" s="1"/>
  <c r="A2895" i="5" s="1"/>
  <c r="A2896" i="5" s="1"/>
  <c r="A2897" i="5" s="1"/>
  <c r="A2898" i="5" s="1"/>
  <c r="A2899" i="5" s="1"/>
  <c r="A2900" i="5" s="1"/>
  <c r="A2901" i="5" s="1"/>
  <c r="A2902" i="5" s="1"/>
  <c r="A2903" i="5" s="1"/>
  <c r="A2904" i="5" s="1"/>
  <c r="A2905" i="5" s="1"/>
  <c r="A2906" i="5" s="1"/>
  <c r="A2907" i="5" s="1"/>
  <c r="A2908" i="5" s="1"/>
  <c r="A2909" i="5" s="1"/>
  <c r="A2910" i="5" s="1"/>
  <c r="A2911" i="5" s="1"/>
  <c r="A2912" i="5" s="1"/>
  <c r="A2913" i="5" s="1"/>
  <c r="A2914" i="5" s="1"/>
  <c r="A2915" i="5" s="1"/>
  <c r="A2916" i="5" s="1"/>
  <c r="A2917" i="5" s="1"/>
  <c r="A2918" i="5" s="1"/>
  <c r="A2919" i="5" s="1"/>
  <c r="A2920" i="5" s="1"/>
  <c r="A2921" i="5" s="1"/>
  <c r="A2922" i="5" s="1"/>
  <c r="A2923" i="5" s="1"/>
  <c r="A2924" i="5" s="1"/>
  <c r="A2925" i="5" s="1"/>
  <c r="A2610" i="5"/>
  <c r="A2611" i="5" s="1"/>
  <c r="A2612" i="5" s="1"/>
  <c r="A2613" i="5" s="1"/>
  <c r="A2614" i="5" s="1"/>
  <c r="A2615" i="5" s="1"/>
  <c r="A2616" i="5" s="1"/>
  <c r="A2617" i="5" s="1"/>
  <c r="A2618" i="5" s="1"/>
  <c r="A2619" i="5" s="1"/>
  <c r="A2620" i="5" s="1"/>
  <c r="A2621" i="5" s="1"/>
  <c r="A2622" i="5" s="1"/>
  <c r="A2623" i="5" s="1"/>
  <c r="A2624" i="5" s="1"/>
  <c r="A2625" i="5" s="1"/>
  <c r="A2626" i="5" s="1"/>
  <c r="A2627" i="5" s="1"/>
  <c r="A2628" i="5" s="1"/>
  <c r="A2629" i="5" s="1"/>
  <c r="A2630" i="5" s="1"/>
  <c r="A2411" i="5"/>
  <c r="A2412" i="5" s="1"/>
  <c r="A2413" i="5" s="1"/>
  <c r="A2414" i="5" s="1"/>
  <c r="A2415" i="5" s="1"/>
  <c r="A2416" i="5" s="1"/>
  <c r="A2212" i="5"/>
  <c r="A2213" i="5" s="1"/>
  <c r="A2214" i="5" s="1"/>
  <c r="A2215" i="5" s="1"/>
  <c r="A2216" i="5" s="1"/>
  <c r="A2217" i="5" s="1"/>
  <c r="A2218" i="5" s="1"/>
  <c r="A2219" i="5" s="1"/>
  <c r="A2220" i="5" s="1"/>
  <c r="A2221" i="5" s="1"/>
  <c r="A2222" i="5" s="1"/>
  <c r="A2223" i="5" s="1"/>
  <c r="A2224" i="5" s="1"/>
  <c r="A2225" i="5" s="1"/>
  <c r="A2226" i="5" s="1"/>
  <c r="A2227" i="5" s="1"/>
  <c r="A2228" i="5" s="1"/>
  <c r="A2229" i="5" s="1"/>
  <c r="A2230" i="5" s="1"/>
  <c r="A2231" i="5" s="1"/>
  <c r="A2232" i="5" s="1"/>
  <c r="A2233" i="5" s="1"/>
  <c r="A2234" i="5" s="1"/>
  <c r="A2235" i="5" s="1"/>
  <c r="A2236" i="5" s="1"/>
  <c r="A2237" i="5" s="1"/>
  <c r="A2238" i="5" s="1"/>
  <c r="A2239" i="5" s="1"/>
  <c r="A2240" i="5" s="1"/>
  <c r="A2241" i="5" s="1"/>
  <c r="A2242" i="5" s="1"/>
  <c r="A2243" i="5" s="1"/>
  <c r="A2244" i="5" s="1"/>
  <c r="A2245" i="5" s="1"/>
  <c r="A2246" i="5" s="1"/>
  <c r="A2247" i="5" s="1"/>
  <c r="A2248" i="5" s="1"/>
  <c r="A2249" i="5" s="1"/>
  <c r="A2250" i="5" s="1"/>
  <c r="A2251" i="5" s="1"/>
  <c r="A2252" i="5" s="1"/>
  <c r="A2253" i="5" s="1"/>
  <c r="A2254" i="5" s="1"/>
  <c r="A2255" i="5" s="1"/>
  <c r="A2256" i="5" s="1"/>
  <c r="A2257" i="5" s="1"/>
  <c r="A2258" i="5" s="1"/>
  <c r="A2259" i="5" s="1"/>
  <c r="A2260" i="5" s="1"/>
  <c r="A2261" i="5" s="1"/>
  <c r="A2262" i="5" s="1"/>
  <c r="A2263" i="5" s="1"/>
  <c r="A2264" i="5" s="1"/>
  <c r="A2265" i="5" s="1"/>
  <c r="A2266" i="5" s="1"/>
  <c r="A2267" i="5" s="1"/>
  <c r="A2268" i="5" s="1"/>
  <c r="A2269" i="5" s="1"/>
  <c r="A2270" i="5" s="1"/>
  <c r="A2271" i="5" s="1"/>
  <c r="A2272" i="5" s="1"/>
  <c r="A2273" i="5" s="1"/>
  <c r="A2274" i="5" s="1"/>
  <c r="A2275" i="5" s="1"/>
  <c r="A2276" i="5" s="1"/>
  <c r="A2277" i="5" s="1"/>
  <c r="A2278" i="5" s="1"/>
  <c r="A2279" i="5" s="1"/>
  <c r="A2280" i="5" s="1"/>
  <c r="A2281" i="5" s="1"/>
  <c r="A2282" i="5" s="1"/>
  <c r="A2283" i="5" s="1"/>
  <c r="A2284" i="5" s="1"/>
  <c r="A2285" i="5" s="1"/>
  <c r="A2286" i="5" s="1"/>
  <c r="A2287" i="5" s="1"/>
  <c r="A2288" i="5" s="1"/>
  <c r="A2289" i="5" s="1"/>
  <c r="A2290" i="5" s="1"/>
  <c r="A2291" i="5" s="1"/>
  <c r="A2292" i="5" s="1"/>
  <c r="A2293" i="5" s="1"/>
  <c r="A2294" i="5" s="1"/>
  <c r="A2295" i="5" s="1"/>
  <c r="A2296" i="5" s="1"/>
  <c r="A2297" i="5" s="1"/>
  <c r="A2298" i="5" s="1"/>
  <c r="A2299" i="5" s="1"/>
  <c r="A2300" i="5" s="1"/>
  <c r="A2301" i="5" s="1"/>
  <c r="A2302" i="5" s="1"/>
  <c r="A2303" i="5" s="1"/>
  <c r="A2304" i="5" s="1"/>
  <c r="A2305" i="5" s="1"/>
  <c r="A2306" i="5" s="1"/>
  <c r="A2307" i="5" s="1"/>
  <c r="A2308" i="5" s="1"/>
  <c r="A2309" i="5" s="1"/>
  <c r="A2310" i="5" s="1"/>
  <c r="A2311" i="5" s="1"/>
  <c r="A2312" i="5" s="1"/>
  <c r="A2313" i="5" s="1"/>
  <c r="A2314" i="5" s="1"/>
  <c r="A2315" i="5" s="1"/>
  <c r="A2316" i="5" s="1"/>
  <c r="A2317" i="5" s="1"/>
  <c r="A2318" i="5" s="1"/>
  <c r="A2319" i="5" s="1"/>
  <c r="A2320" i="5" s="1"/>
  <c r="A2321" i="5" s="1"/>
  <c r="A2322" i="5" s="1"/>
  <c r="A2323" i="5" s="1"/>
  <c r="A2324" i="5" s="1"/>
  <c r="A2325" i="5" s="1"/>
  <c r="A2326" i="5" s="1"/>
  <c r="A2327" i="5" s="1"/>
  <c r="A2328" i="5" s="1"/>
  <c r="A2013" i="5"/>
  <c r="A2014" i="5" s="1"/>
  <c r="A2015" i="5" s="1"/>
  <c r="A2016" i="5" s="1"/>
  <c r="A2017" i="5" s="1"/>
  <c r="A2018" i="5" s="1"/>
  <c r="A2019" i="5" s="1"/>
  <c r="A2020" i="5" s="1"/>
  <c r="A2021" i="5" s="1"/>
  <c r="A2022" i="5" s="1"/>
  <c r="A2023" i="5" s="1"/>
  <c r="A2024" i="5" s="1"/>
  <c r="A2025" i="5" s="1"/>
  <c r="A2026" i="5" s="1"/>
  <c r="A2027" i="5" s="1"/>
  <c r="A2028" i="5" s="1"/>
  <c r="A2029" i="5" s="1"/>
  <c r="A2030" i="5" s="1"/>
  <c r="A2031" i="5" s="1"/>
  <c r="A2032" i="5" s="1"/>
  <c r="A2033" i="5" s="1"/>
  <c r="A2034" i="5" s="1"/>
  <c r="A2035" i="5" s="1"/>
  <c r="A2036" i="5" s="1"/>
  <c r="A2037" i="5" s="1"/>
  <c r="A2038" i="5" s="1"/>
  <c r="A2039" i="5" s="1"/>
  <c r="A2040" i="5" s="1"/>
  <c r="A2041" i="5" s="1"/>
  <c r="A2042" i="5" s="1"/>
  <c r="A2043" i="5" s="1"/>
  <c r="A2044" i="5" s="1"/>
  <c r="A2045" i="5" s="1"/>
  <c r="A2046" i="5" s="1"/>
  <c r="A2047" i="5" s="1"/>
  <c r="A2048" i="5" s="1"/>
  <c r="A2049" i="5" s="1"/>
  <c r="A2050" i="5" s="1"/>
  <c r="A2051" i="5" s="1"/>
  <c r="A2052" i="5" s="1"/>
  <c r="A2053" i="5" s="1"/>
  <c r="A2054" i="5" s="1"/>
  <c r="A2055" i="5" s="1"/>
  <c r="A2056" i="5" s="1"/>
  <c r="A2057" i="5" s="1"/>
  <c r="A2058" i="5" s="1"/>
  <c r="A2059" i="5" s="1"/>
  <c r="A2060" i="5" s="1"/>
  <c r="A2061" i="5" s="1"/>
  <c r="A2062" i="5" s="1"/>
  <c r="A2063" i="5" s="1"/>
  <c r="A2064" i="5" s="1"/>
  <c r="A2065" i="5" s="1"/>
  <c r="A2066" i="5" s="1"/>
  <c r="A2067" i="5" s="1"/>
  <c r="A2068" i="5" s="1"/>
  <c r="A2069" i="5" s="1"/>
  <c r="A2070" i="5" s="1"/>
  <c r="A2071" i="5" s="1"/>
  <c r="A2072" i="5" s="1"/>
  <c r="A2073" i="5" s="1"/>
  <c r="A2074" i="5" s="1"/>
  <c r="A2075" i="5" s="1"/>
  <c r="A2076" i="5" s="1"/>
  <c r="A2077" i="5" s="1"/>
  <c r="A2078" i="5" s="1"/>
  <c r="A2079" i="5" s="1"/>
  <c r="A2080" i="5" s="1"/>
  <c r="A2081" i="5" s="1"/>
  <c r="A2082" i="5" s="1"/>
  <c r="A2083" i="5" s="1"/>
  <c r="A2084" i="5" s="1"/>
  <c r="A2085" i="5" s="1"/>
  <c r="A2086" i="5" s="1"/>
  <c r="A2087" i="5" s="1"/>
  <c r="A2088" i="5" s="1"/>
  <c r="A2089" i="5" s="1"/>
  <c r="A2090" i="5" s="1"/>
  <c r="A2091" i="5" s="1"/>
  <c r="A2092" i="5" s="1"/>
  <c r="A2093" i="5" s="1"/>
  <c r="A2094" i="5" s="1"/>
  <c r="A2095" i="5" s="1"/>
  <c r="A2096" i="5" s="1"/>
  <c r="A2097" i="5" s="1"/>
  <c r="A2098" i="5" s="1"/>
  <c r="A2099" i="5" s="1"/>
  <c r="A2100" i="5" s="1"/>
  <c r="A2101" i="5" s="1"/>
  <c r="A2102" i="5" s="1"/>
  <c r="A2103" i="5" s="1"/>
  <c r="A2104" i="5" s="1"/>
  <c r="A2105" i="5" s="1"/>
  <c r="A2106" i="5" s="1"/>
  <c r="A2107" i="5" s="1"/>
  <c r="A2108" i="5" s="1"/>
  <c r="A2109" i="5" s="1"/>
  <c r="A2110" i="5" s="1"/>
  <c r="A2111" i="5" s="1"/>
  <c r="A2112" i="5" s="1"/>
  <c r="A2113" i="5" s="1"/>
  <c r="A2114" i="5" s="1"/>
  <c r="A2115" i="5" s="1"/>
  <c r="A2116" i="5" s="1"/>
  <c r="A2117" i="5" s="1"/>
  <c r="A2118" i="5" s="1"/>
  <c r="A2119" i="5" s="1"/>
  <c r="A2120" i="5" s="1"/>
  <c r="A2121" i="5" s="1"/>
  <c r="A2122" i="5" s="1"/>
  <c r="A2123" i="5" s="1"/>
  <c r="A2124" i="5" s="1"/>
  <c r="A2125" i="5" s="1"/>
  <c r="A2126" i="5" s="1"/>
  <c r="A2127" i="5" s="1"/>
  <c r="A2128" i="5" s="1"/>
  <c r="A2129" i="5" s="1"/>
  <c r="A1814" i="5"/>
  <c r="A1815" i="5" s="1"/>
  <c r="A1816" i="5" s="1"/>
  <c r="A1817" i="5" s="1"/>
  <c r="A1615" i="5"/>
  <c r="A1616" i="5" s="1"/>
  <c r="A1617" i="5" s="1"/>
  <c r="A1618" i="5" s="1"/>
  <c r="A1619" i="5" s="1"/>
  <c r="A1620" i="5" s="1"/>
  <c r="A1621" i="5" s="1"/>
  <c r="A1622" i="5" s="1"/>
  <c r="A1416" i="5"/>
  <c r="A1417" i="5" s="1"/>
  <c r="A1418" i="5" s="1"/>
  <c r="A1419" i="5" s="1"/>
  <c r="A1420" i="5" s="1"/>
  <c r="A1421" i="5" s="1"/>
  <c r="A1422" i="5" s="1"/>
  <c r="A1423" i="5" s="1"/>
  <c r="A1424" i="5" s="1"/>
  <c r="A1425" i="5" s="1"/>
  <c r="A1426" i="5" s="1"/>
  <c r="A1427" i="5" s="1"/>
  <c r="A1428" i="5" s="1"/>
  <c r="A1429" i="5" s="1"/>
  <c r="A1430" i="5" s="1"/>
  <c r="A1431" i="5" s="1"/>
  <c r="A1432" i="5" s="1"/>
  <c r="A1433" i="5" s="1"/>
  <c r="A1434" i="5" s="1"/>
  <c r="A1435" i="5" s="1"/>
  <c r="A1436" i="5" s="1"/>
  <c r="A1437" i="5" s="1"/>
  <c r="A1438" i="5" s="1"/>
  <c r="A1439" i="5" s="1"/>
  <c r="A1440" i="5" s="1"/>
  <c r="A1441" i="5" s="1"/>
  <c r="A1442" i="5" s="1"/>
  <c r="A1443" i="5" s="1"/>
  <c r="A1444" i="5" s="1"/>
  <c r="A1445" i="5" s="1"/>
  <c r="A1446" i="5" s="1"/>
  <c r="A1447" i="5" s="1"/>
  <c r="A1448" i="5" s="1"/>
  <c r="A1449" i="5" s="1"/>
  <c r="A1450" i="5" s="1"/>
  <c r="A1451" i="5" s="1"/>
  <c r="A1452" i="5" s="1"/>
  <c r="A1453" i="5" s="1"/>
  <c r="A1454" i="5" s="1"/>
  <c r="A1455" i="5" s="1"/>
  <c r="A1456" i="5" s="1"/>
  <c r="A1457" i="5" s="1"/>
  <c r="A1458" i="5" s="1"/>
  <c r="A1459" i="5" s="1"/>
  <c r="A1460" i="5" s="1"/>
  <c r="A1461" i="5" s="1"/>
  <c r="A1462" i="5" s="1"/>
  <c r="A1463" i="5" s="1"/>
  <c r="A1464" i="5" s="1"/>
  <c r="A1465" i="5" s="1"/>
  <c r="A1466" i="5" s="1"/>
  <c r="A1467" i="5" s="1"/>
  <c r="A1468" i="5" s="1"/>
  <c r="A1469" i="5" s="1"/>
  <c r="A1470" i="5" s="1"/>
  <c r="A1471" i="5" s="1"/>
  <c r="A1472" i="5" s="1"/>
  <c r="A1473" i="5" s="1"/>
  <c r="A1474" i="5" s="1"/>
  <c r="A1475" i="5" s="1"/>
  <c r="A1476" i="5" s="1"/>
  <c r="A1477" i="5" s="1"/>
  <c r="A1478" i="5" s="1"/>
  <c r="A1479" i="5" s="1"/>
  <c r="A1480" i="5" s="1"/>
  <c r="A1481" i="5" s="1"/>
  <c r="A1482" i="5" s="1"/>
  <c r="A1483" i="5" s="1"/>
  <c r="A1484" i="5" s="1"/>
  <c r="A1485" i="5" s="1"/>
  <c r="A1486" i="5" s="1"/>
  <c r="A1487" i="5" s="1"/>
  <c r="A1488" i="5" s="1"/>
  <c r="A1489" i="5" s="1"/>
  <c r="A1490" i="5" s="1"/>
  <c r="A1491" i="5" s="1"/>
  <c r="A1492" i="5" s="1"/>
  <c r="A1493" i="5" s="1"/>
  <c r="A1494" i="5" s="1"/>
  <c r="A1495" i="5" s="1"/>
  <c r="A1496" i="5" s="1"/>
  <c r="A1497" i="5" s="1"/>
  <c r="A1498" i="5" s="1"/>
  <c r="A1499" i="5" s="1"/>
  <c r="A1500" i="5" s="1"/>
  <c r="A1501" i="5" s="1"/>
  <c r="A1502" i="5" s="1"/>
  <c r="A1503" i="5" s="1"/>
  <c r="A1504" i="5" s="1"/>
  <c r="A1505" i="5" s="1"/>
  <c r="A1506" i="5" s="1"/>
  <c r="A1507" i="5" s="1"/>
  <c r="A1508" i="5" s="1"/>
  <c r="A1509" i="5" s="1"/>
  <c r="A1510" i="5" s="1"/>
  <c r="A1511" i="5" s="1"/>
  <c r="A1512" i="5" s="1"/>
  <c r="A1513" i="5" s="1"/>
  <c r="A1514" i="5" s="1"/>
  <c r="A1515" i="5" s="1"/>
  <c r="A1516" i="5" s="1"/>
  <c r="A1517" i="5" s="1"/>
  <c r="A1518" i="5" s="1"/>
  <c r="A1519" i="5" s="1"/>
  <c r="A1520" i="5" s="1"/>
  <c r="A1521" i="5" s="1"/>
  <c r="A1522" i="5" s="1"/>
  <c r="A1523" i="5" s="1"/>
  <c r="A1524" i="5" s="1"/>
  <c r="A1525" i="5" s="1"/>
  <c r="A1526" i="5" s="1"/>
  <c r="A1527" i="5" s="1"/>
  <c r="A1528" i="5" s="1"/>
  <c r="A1529" i="5" s="1"/>
  <c r="A1530" i="5" s="1"/>
  <c r="A1531" i="5" s="1"/>
  <c r="A1532" i="5" s="1"/>
  <c r="A1217" i="5"/>
  <c r="A1218" i="5" s="1"/>
  <c r="A1219" i="5" s="1"/>
  <c r="A1220" i="5" s="1"/>
  <c r="A1221" i="5" s="1"/>
  <c r="A1222" i="5" s="1"/>
  <c r="A1223" i="5" s="1"/>
  <c r="A1224" i="5" s="1"/>
  <c r="A1225" i="5" s="1"/>
  <c r="A1226" i="5" s="1"/>
  <c r="A1227" i="5" s="1"/>
  <c r="A1228" i="5" s="1"/>
  <c r="A1229" i="5" s="1"/>
  <c r="A1230" i="5" s="1"/>
  <c r="A1231" i="5" s="1"/>
  <c r="A1232" i="5" s="1"/>
  <c r="A1233" i="5" s="1"/>
  <c r="A1234" i="5" s="1"/>
  <c r="A1235" i="5" s="1"/>
  <c r="A1236" i="5" s="1"/>
  <c r="A1237" i="5" s="1"/>
  <c r="A1238" i="5" s="1"/>
  <c r="A1239" i="5" s="1"/>
  <c r="A1240" i="5" s="1"/>
  <c r="A1241" i="5" s="1"/>
  <c r="A1242" i="5" s="1"/>
  <c r="A1243" i="5" s="1"/>
  <c r="A1244" i="5" s="1"/>
  <c r="A1245" i="5" s="1"/>
  <c r="A1246" i="5" s="1"/>
  <c r="A1247" i="5" s="1"/>
  <c r="A1248" i="5" s="1"/>
  <c r="A1249" i="5" s="1"/>
  <c r="A1250" i="5" s="1"/>
  <c r="A1251" i="5" s="1"/>
  <c r="A1252" i="5" s="1"/>
  <c r="A1253" i="5" s="1"/>
  <c r="A1254" i="5" s="1"/>
  <c r="A1255" i="5" s="1"/>
  <c r="A1256" i="5" s="1"/>
  <c r="A1257" i="5" s="1"/>
  <c r="A1258" i="5" s="1"/>
  <c r="A1259" i="5" s="1"/>
  <c r="A1260" i="5" s="1"/>
  <c r="A1261" i="5" s="1"/>
  <c r="A1262" i="5" s="1"/>
  <c r="A1263" i="5" s="1"/>
  <c r="A1264" i="5" s="1"/>
  <c r="A1265" i="5" s="1"/>
  <c r="A1266" i="5" s="1"/>
  <c r="A1267" i="5" s="1"/>
  <c r="A1268" i="5" s="1"/>
  <c r="A1269" i="5" s="1"/>
  <c r="A1270" i="5" s="1"/>
  <c r="A1271" i="5" s="1"/>
  <c r="A1272" i="5" s="1"/>
  <c r="A1273" i="5" s="1"/>
  <c r="A1274" i="5" s="1"/>
  <c r="A1275" i="5" s="1"/>
  <c r="A1276" i="5" s="1"/>
  <c r="A1277" i="5" s="1"/>
  <c r="A1278" i="5" s="1"/>
  <c r="A1279" i="5" s="1"/>
  <c r="A1280" i="5" s="1"/>
  <c r="A1281" i="5" s="1"/>
  <c r="A1282" i="5" s="1"/>
  <c r="A1283" i="5" s="1"/>
  <c r="A1284" i="5" s="1"/>
  <c r="A1285" i="5" s="1"/>
  <c r="A1286" i="5" s="1"/>
  <c r="A1287" i="5" s="1"/>
  <c r="A1288" i="5" s="1"/>
  <c r="A1289" i="5" s="1"/>
  <c r="A1290" i="5" s="1"/>
  <c r="A1291" i="5" s="1"/>
  <c r="A1292" i="5" s="1"/>
  <c r="A1293" i="5" s="1"/>
  <c r="A1294" i="5" s="1"/>
  <c r="A1295" i="5" s="1"/>
  <c r="A1296" i="5" s="1"/>
  <c r="A1297" i="5" s="1"/>
  <c r="A1298" i="5" s="1"/>
  <c r="A1299" i="5" s="1"/>
  <c r="A1300" i="5" s="1"/>
  <c r="A1301" i="5" s="1"/>
  <c r="A1302" i="5" s="1"/>
  <c r="A1303" i="5" s="1"/>
  <c r="A1304" i="5" s="1"/>
  <c r="A1305" i="5" s="1"/>
  <c r="A1306" i="5" s="1"/>
  <c r="A1307" i="5" s="1"/>
  <c r="A1308" i="5" s="1"/>
  <c r="A1309" i="5" s="1"/>
  <c r="A1310" i="5" s="1"/>
  <c r="A1311" i="5" s="1"/>
  <c r="A1312" i="5" s="1"/>
  <c r="A1313" i="5" s="1"/>
  <c r="A1314" i="5" s="1"/>
  <c r="A1315" i="5" s="1"/>
  <c r="A1316" i="5" s="1"/>
  <c r="A1317" i="5" s="1"/>
  <c r="A1318" i="5" s="1"/>
  <c r="A1319" i="5" s="1"/>
  <c r="A1320" i="5" s="1"/>
  <c r="A1321" i="5" s="1"/>
  <c r="A1322" i="5" s="1"/>
  <c r="A1323" i="5" s="1"/>
  <c r="A1324" i="5" s="1"/>
  <c r="A1325" i="5" s="1"/>
  <c r="A1326" i="5" s="1"/>
  <c r="A1327" i="5" s="1"/>
  <c r="A1328" i="5" s="1"/>
  <c r="A1329" i="5" s="1"/>
  <c r="A1330" i="5" s="1"/>
  <c r="A1331" i="5" s="1"/>
  <c r="A1332" i="5" s="1"/>
  <c r="A1333" i="5" s="1"/>
  <c r="A1018" i="5"/>
  <c r="A1019" i="5" s="1"/>
  <c r="A1020" i="5" s="1"/>
  <c r="A1021" i="5" s="1"/>
  <c r="A1022" i="5" s="1"/>
  <c r="A1023" i="5" s="1"/>
  <c r="A1024" i="5" s="1"/>
  <c r="A1025" i="5" s="1"/>
  <c r="A1026" i="5" s="1"/>
  <c r="A1027" i="5" s="1"/>
  <c r="A1028" i="5" s="1"/>
  <c r="A1029" i="5" s="1"/>
  <c r="A1030" i="5" s="1"/>
  <c r="A1031" i="5" s="1"/>
  <c r="A1032" i="5" s="1"/>
  <c r="A1033" i="5" s="1"/>
  <c r="A1034" i="5" s="1"/>
  <c r="A1035" i="5" s="1"/>
  <c r="A1036" i="5" s="1"/>
  <c r="A1037" i="5" s="1"/>
  <c r="A1038" i="5" s="1"/>
  <c r="A1039" i="5" s="1"/>
  <c r="A1040" i="5" s="1"/>
  <c r="A1041" i="5" s="1"/>
  <c r="A1042" i="5" s="1"/>
  <c r="A1043" i="5" s="1"/>
  <c r="A1044" i="5" s="1"/>
  <c r="A1045" i="5" s="1"/>
  <c r="A1046" i="5" s="1"/>
  <c r="A1047" i="5" s="1"/>
  <c r="A1048" i="5" s="1"/>
  <c r="A1049" i="5" s="1"/>
  <c r="A1050" i="5" s="1"/>
  <c r="A1051" i="5" s="1"/>
  <c r="A1052" i="5" s="1"/>
  <c r="A1053" i="5" s="1"/>
  <c r="A1054" i="5" s="1"/>
  <c r="A1055" i="5" s="1"/>
  <c r="A1056" i="5" s="1"/>
  <c r="A1057" i="5" s="1"/>
  <c r="A1058" i="5" s="1"/>
  <c r="A1059" i="5" s="1"/>
  <c r="A1060" i="5" s="1"/>
  <c r="A1061" i="5" s="1"/>
  <c r="A1062" i="5" s="1"/>
  <c r="A1063" i="5" s="1"/>
  <c r="A1064" i="5" s="1"/>
  <c r="A1065" i="5" s="1"/>
  <c r="A1066" i="5" s="1"/>
  <c r="A1067" i="5" s="1"/>
  <c r="A1068" i="5" s="1"/>
  <c r="A1069" i="5" s="1"/>
  <c r="A1070" i="5" s="1"/>
  <c r="A1071" i="5" s="1"/>
  <c r="A1072" i="5" s="1"/>
  <c r="A1073" i="5" s="1"/>
  <c r="A1074" i="5" s="1"/>
  <c r="A1075" i="5" s="1"/>
  <c r="A1076" i="5" s="1"/>
  <c r="A1077" i="5" s="1"/>
  <c r="A1078" i="5" s="1"/>
  <c r="A1079" i="5" s="1"/>
  <c r="A1080" i="5" s="1"/>
  <c r="A1081" i="5" s="1"/>
  <c r="A1082" i="5" s="1"/>
  <c r="A1083" i="5" s="1"/>
  <c r="A1084" i="5" s="1"/>
  <c r="A1085" i="5" s="1"/>
  <c r="A1086" i="5" s="1"/>
  <c r="A1087" i="5" s="1"/>
  <c r="A1088" i="5" s="1"/>
  <c r="A1089" i="5" s="1"/>
  <c r="A1090" i="5" s="1"/>
  <c r="A1091" i="5" s="1"/>
  <c r="A1092" i="5" s="1"/>
  <c r="A1093" i="5" s="1"/>
  <c r="A1094" i="5" s="1"/>
  <c r="A1095" i="5" s="1"/>
  <c r="A1096" i="5" s="1"/>
  <c r="A1097" i="5" s="1"/>
  <c r="A1098" i="5" s="1"/>
  <c r="A1099" i="5" s="1"/>
  <c r="A1100" i="5" s="1"/>
  <c r="A1101" i="5" s="1"/>
  <c r="A1102" i="5" s="1"/>
  <c r="A1103" i="5" s="1"/>
  <c r="A1104" i="5" s="1"/>
  <c r="A1105" i="5" s="1"/>
  <c r="A1106" i="5" s="1"/>
  <c r="A1107" i="5" s="1"/>
  <c r="A1108" i="5" s="1"/>
  <c r="A1109" i="5" s="1"/>
  <c r="A1110" i="5" s="1"/>
  <c r="A1111" i="5" s="1"/>
  <c r="A1112" i="5" s="1"/>
  <c r="A1113" i="5" s="1"/>
  <c r="A1114" i="5" s="1"/>
  <c r="A1115" i="5" s="1"/>
  <c r="A1116" i="5" s="1"/>
  <c r="A1117" i="5" s="1"/>
  <c r="A1118" i="5" s="1"/>
  <c r="A1119" i="5" s="1"/>
  <c r="A1120" i="5" s="1"/>
  <c r="A1121" i="5" s="1"/>
  <c r="A1122" i="5" s="1"/>
  <c r="A1123" i="5" s="1"/>
  <c r="A1124" i="5" s="1"/>
  <c r="A1125" i="5" s="1"/>
  <c r="A1126" i="5" s="1"/>
  <c r="A1127" i="5" s="1"/>
  <c r="A1128" i="5" s="1"/>
  <c r="A1129" i="5" s="1"/>
  <c r="A1130" i="5" s="1"/>
  <c r="A1131" i="5" s="1"/>
  <c r="A1132" i="5" s="1"/>
  <c r="A1133" i="5" s="1"/>
  <c r="A1134" i="5" s="1"/>
  <c r="A819" i="5"/>
  <c r="A820" i="5" s="1"/>
  <c r="A821" i="5" s="1"/>
  <c r="A822" i="5" s="1"/>
  <c r="A823" i="5" s="1"/>
  <c r="A824" i="5" s="1"/>
  <c r="A825" i="5" s="1"/>
  <c r="A826" i="5" s="1"/>
  <c r="A827" i="5" s="1"/>
  <c r="A828" i="5" s="1"/>
  <c r="A829" i="5" s="1"/>
  <c r="A830" i="5" s="1"/>
  <c r="A831" i="5" s="1"/>
  <c r="A832" i="5" s="1"/>
  <c r="A833" i="5" s="1"/>
  <c r="A620" i="5"/>
  <c r="A621" i="5" s="1"/>
  <c r="A622" i="5" s="1"/>
  <c r="A623" i="5" s="1"/>
  <c r="A624" i="5" s="1"/>
  <c r="A625" i="5" s="1"/>
  <c r="A626" i="5" s="1"/>
  <c r="A627" i="5" s="1"/>
  <c r="A628" i="5" s="1"/>
  <c r="A421" i="5"/>
  <c r="A422" i="5" s="1"/>
  <c r="A423" i="5" s="1"/>
  <c r="A3018" i="5" l="1"/>
  <c r="A3019" i="5" s="1"/>
  <c r="A3020" i="5" s="1"/>
  <c r="A3021" i="5" s="1"/>
  <c r="A3022" i="5" s="1"/>
  <c r="A3023" i="5" s="1"/>
  <c r="A3024" i="5" s="1"/>
  <c r="A3025" i="5" s="1"/>
  <c r="A3026" i="5" s="1"/>
  <c r="A3027" i="5" s="1"/>
  <c r="A3028" i="5" s="1"/>
  <c r="A3029" i="5" s="1"/>
  <c r="A3030" i="5" s="1"/>
  <c r="A3031" i="5" s="1"/>
  <c r="A3032" i="5" s="1"/>
  <c r="A3033" i="5" s="1"/>
  <c r="A3034" i="5" s="1"/>
  <c r="A3035" i="5" s="1"/>
  <c r="A3036" i="5" s="1"/>
  <c r="A3037" i="5" s="1"/>
  <c r="A3038" i="5" s="1"/>
  <c r="A3039" i="5" s="1"/>
  <c r="A3040" i="5" s="1"/>
  <c r="A3041" i="5" s="1"/>
  <c r="A3042" i="5" s="1"/>
  <c r="A3043" i="5" s="1"/>
  <c r="A3044" i="5" s="1"/>
  <c r="A3045" i="5" s="1"/>
  <c r="A3046" i="5" s="1"/>
  <c r="A3047" i="5" s="1"/>
  <c r="A3048" i="5" s="1"/>
  <c r="A3049" i="5" s="1"/>
  <c r="A3050" i="5" s="1"/>
  <c r="A3051" i="5" s="1"/>
  <c r="A3052" i="5" s="1"/>
  <c r="A3053" i="5" s="1"/>
  <c r="A3054" i="5" s="1"/>
  <c r="A3055" i="5" s="1"/>
  <c r="A3056" i="5" s="1"/>
  <c r="A3057" i="5" s="1"/>
  <c r="A3058" i="5" s="1"/>
  <c r="A3059" i="5" s="1"/>
  <c r="A3060" i="5" s="1"/>
  <c r="A3061" i="5" s="1"/>
  <c r="A3062" i="5" s="1"/>
  <c r="A3063" i="5" s="1"/>
  <c r="A3064" i="5" s="1"/>
  <c r="A3065" i="5" s="1"/>
  <c r="A3066" i="5" s="1"/>
  <c r="A3067" i="5" s="1"/>
  <c r="A3068" i="5" s="1"/>
  <c r="A3069" i="5" s="1"/>
  <c r="A3070" i="5" s="1"/>
  <c r="A3071" i="5" s="1"/>
  <c r="A3072" i="5" s="1"/>
  <c r="A3073" i="5" s="1"/>
  <c r="A3074" i="5" s="1"/>
  <c r="A3075" i="5" s="1"/>
  <c r="A3076" i="5" s="1"/>
  <c r="A3077" i="5" s="1"/>
  <c r="A3078" i="5" s="1"/>
  <c r="A3079" i="5" s="1"/>
  <c r="A3080" i="5" s="1"/>
  <c r="A3081" i="5" s="1"/>
  <c r="A3082" i="5" s="1"/>
  <c r="A3083" i="5" s="1"/>
  <c r="A3084" i="5" s="1"/>
  <c r="A3085" i="5" s="1"/>
  <c r="A3086" i="5" s="1"/>
  <c r="A3087" i="5" s="1"/>
  <c r="A3088" i="5" s="1"/>
  <c r="A3089" i="5" s="1"/>
  <c r="A3090" i="5" s="1"/>
  <c r="A3091" i="5" s="1"/>
  <c r="A3092" i="5" s="1"/>
  <c r="A3093" i="5" s="1"/>
  <c r="A3094" i="5" s="1"/>
  <c r="A3095" i="5" s="1"/>
  <c r="A3096" i="5" s="1"/>
  <c r="A3097" i="5" s="1"/>
  <c r="A3098" i="5" s="1"/>
  <c r="A3099" i="5" s="1"/>
  <c r="A3100" i="5" s="1"/>
  <c r="A3101" i="5" s="1"/>
  <c r="A3102" i="5" s="1"/>
  <c r="A3103" i="5" s="1"/>
  <c r="A3104" i="5" s="1"/>
  <c r="A3105" i="5" s="1"/>
  <c r="A3106" i="5" s="1"/>
  <c r="A3107" i="5" s="1"/>
  <c r="A3108" i="5" s="1"/>
  <c r="A3109" i="5" s="1"/>
  <c r="A3110" i="5" s="1"/>
  <c r="A3111" i="5" s="1"/>
  <c r="A3112" i="5" s="1"/>
  <c r="A3113" i="5" s="1"/>
  <c r="A3114" i="5" s="1"/>
  <c r="A3115" i="5" s="1"/>
  <c r="A3116" i="5" s="1"/>
  <c r="A3117" i="5" s="1"/>
  <c r="A3118" i="5" s="1"/>
  <c r="A3119" i="5" s="1"/>
  <c r="A3120" i="5" s="1"/>
  <c r="A3121" i="5" s="1"/>
  <c r="A3122" i="5" s="1"/>
  <c r="A3123" i="5" s="1"/>
  <c r="A3124" i="5" s="1"/>
  <c r="A2631" i="5"/>
  <c r="A2632" i="5" s="1"/>
  <c r="A2633" i="5" s="1"/>
  <c r="A2634" i="5" s="1"/>
  <c r="A2635" i="5" s="1"/>
  <c r="A2636" i="5" s="1"/>
  <c r="A2637" i="5" s="1"/>
  <c r="A2638" i="5" s="1"/>
  <c r="A2639" i="5" s="1"/>
  <c r="A2640" i="5" s="1"/>
  <c r="A2641" i="5" s="1"/>
  <c r="A2642" i="5" s="1"/>
  <c r="A2643" i="5" s="1"/>
  <c r="A2644" i="5" s="1"/>
  <c r="A2645" i="5" s="1"/>
  <c r="A2646" i="5" s="1"/>
  <c r="A2647" i="5" s="1"/>
  <c r="A2648" i="5" s="1"/>
  <c r="A2649" i="5" s="1"/>
  <c r="A2650" i="5" s="1"/>
  <c r="A2417" i="5"/>
  <c r="A2418" i="5" s="1"/>
  <c r="A1818" i="5"/>
  <c r="A1819" i="5" s="1"/>
  <c r="A1623" i="5"/>
  <c r="A1624" i="5" s="1"/>
  <c r="A1625" i="5" s="1"/>
  <c r="A1626" i="5" s="1"/>
  <c r="A1627" i="5" s="1"/>
  <c r="A1628" i="5" s="1"/>
  <c r="A1629" i="5" s="1"/>
  <c r="A1630" i="5" s="1"/>
  <c r="A834" i="5"/>
  <c r="A835" i="5" s="1"/>
  <c r="A836" i="5" s="1"/>
  <c r="A629" i="5"/>
  <c r="A630" i="5" s="1"/>
  <c r="A424" i="5"/>
  <c r="A425" i="5" s="1"/>
  <c r="A2651" i="5" l="1"/>
  <c r="A2419" i="5"/>
  <c r="A1820" i="5"/>
  <c r="A1631" i="5"/>
  <c r="A837" i="5"/>
  <c r="A631" i="5"/>
  <c r="A426" i="5"/>
  <c r="D338" i="5"/>
  <c r="D537" i="5" s="1"/>
  <c r="D736" i="5" s="1"/>
  <c r="D935" i="5" s="1"/>
  <c r="D1134" i="5" s="1"/>
  <c r="D1333" i="5" s="1"/>
  <c r="D1532" i="5" s="1"/>
  <c r="D1731" i="5" s="1"/>
  <c r="D1930" i="5" s="1"/>
  <c r="D2129" i="5" s="1"/>
  <c r="D2328" i="5" s="1"/>
  <c r="D2527" i="5" s="1"/>
  <c r="D2726" i="5" s="1"/>
  <c r="D2925" i="5" s="1"/>
  <c r="D3124" i="5" s="1"/>
  <c r="D337" i="5"/>
  <c r="D536" i="5" s="1"/>
  <c r="D735" i="5" s="1"/>
  <c r="D934" i="5" s="1"/>
  <c r="D1133" i="5" s="1"/>
  <c r="D1332" i="5" s="1"/>
  <c r="D1531" i="5" s="1"/>
  <c r="D1730" i="5" s="1"/>
  <c r="D1929" i="5" s="1"/>
  <c r="D2128" i="5" s="1"/>
  <c r="D2327" i="5" s="1"/>
  <c r="D2526" i="5" s="1"/>
  <c r="D2725" i="5" s="1"/>
  <c r="D2924" i="5" s="1"/>
  <c r="D3123" i="5" s="1"/>
  <c r="D336" i="5"/>
  <c r="D535" i="5" s="1"/>
  <c r="D734" i="5" s="1"/>
  <c r="D933" i="5" s="1"/>
  <c r="D1132" i="5" s="1"/>
  <c r="D1331" i="5" s="1"/>
  <c r="D1530" i="5" s="1"/>
  <c r="D1729" i="5" s="1"/>
  <c r="D1928" i="5" s="1"/>
  <c r="D2127" i="5" s="1"/>
  <c r="D2326" i="5" s="1"/>
  <c r="D2525" i="5" s="1"/>
  <c r="D2724" i="5" s="1"/>
  <c r="D2923" i="5" s="1"/>
  <c r="D3122" i="5" s="1"/>
  <c r="D335" i="5"/>
  <c r="D534" i="5" s="1"/>
  <c r="D733" i="5" s="1"/>
  <c r="D932" i="5" s="1"/>
  <c r="D1131" i="5" s="1"/>
  <c r="D1330" i="5" s="1"/>
  <c r="D1529" i="5" s="1"/>
  <c r="D1728" i="5" s="1"/>
  <c r="D1927" i="5" s="1"/>
  <c r="D2126" i="5" s="1"/>
  <c r="D2325" i="5" s="1"/>
  <c r="D2524" i="5" s="1"/>
  <c r="D2723" i="5" s="1"/>
  <c r="D2922" i="5" s="1"/>
  <c r="D3121" i="5" s="1"/>
  <c r="D334" i="5"/>
  <c r="D533" i="5" s="1"/>
  <c r="D732" i="5" s="1"/>
  <c r="D931" i="5" s="1"/>
  <c r="D1130" i="5" s="1"/>
  <c r="D1329" i="5" s="1"/>
  <c r="D1528" i="5" s="1"/>
  <c r="D1727" i="5" s="1"/>
  <c r="D1926" i="5" s="1"/>
  <c r="D2125" i="5" s="1"/>
  <c r="D2324" i="5" s="1"/>
  <c r="D2523" i="5" s="1"/>
  <c r="D2722" i="5" s="1"/>
  <c r="D2921" i="5" s="1"/>
  <c r="D3120" i="5" s="1"/>
  <c r="D333" i="5"/>
  <c r="D532" i="5" s="1"/>
  <c r="D731" i="5" s="1"/>
  <c r="D930" i="5" s="1"/>
  <c r="D1129" i="5" s="1"/>
  <c r="D1328" i="5" s="1"/>
  <c r="D1527" i="5" s="1"/>
  <c r="D1726" i="5" s="1"/>
  <c r="D1925" i="5" s="1"/>
  <c r="D2124" i="5" s="1"/>
  <c r="D2323" i="5" s="1"/>
  <c r="D2522" i="5" s="1"/>
  <c r="D2721" i="5" s="1"/>
  <c r="D2920" i="5" s="1"/>
  <c r="D3119" i="5" s="1"/>
  <c r="D332" i="5"/>
  <c r="D531" i="5" s="1"/>
  <c r="D730" i="5" s="1"/>
  <c r="D929" i="5" s="1"/>
  <c r="D1128" i="5" s="1"/>
  <c r="D1327" i="5" s="1"/>
  <c r="D1526" i="5" s="1"/>
  <c r="D1725" i="5" s="1"/>
  <c r="D1924" i="5" s="1"/>
  <c r="D2123" i="5" s="1"/>
  <c r="D2322" i="5" s="1"/>
  <c r="D2521" i="5" s="1"/>
  <c r="D2720" i="5" s="1"/>
  <c r="D2919" i="5" s="1"/>
  <c r="D3118" i="5" s="1"/>
  <c r="A222" i="5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W26" i="5"/>
  <c r="AE23" i="5"/>
  <c r="AE24" i="5" s="1"/>
  <c r="AE25" i="5" s="1"/>
  <c r="AE26" i="5" s="1"/>
  <c r="AE27" i="5" s="1"/>
  <c r="AE28" i="5" s="1"/>
  <c r="AE29" i="5" s="1"/>
  <c r="AE30" i="5" s="1"/>
  <c r="AE31" i="5" s="1"/>
  <c r="AE32" i="5" s="1"/>
  <c r="AE33" i="5" s="1"/>
  <c r="AE34" i="5" s="1"/>
  <c r="AE35" i="5" s="1"/>
  <c r="AE36" i="5" s="1"/>
  <c r="AE37" i="5" s="1"/>
  <c r="AE38" i="5" s="1"/>
  <c r="AE39" i="5" s="1"/>
  <c r="AE40" i="5" s="1"/>
  <c r="AE41" i="5" s="1"/>
  <c r="AE42" i="5" s="1"/>
  <c r="AE43" i="5" s="1"/>
  <c r="AE44" i="5" s="1"/>
  <c r="AE45" i="5" s="1"/>
  <c r="AE46" i="5" s="1"/>
  <c r="AE47" i="5" s="1"/>
  <c r="AE48" i="5" s="1"/>
  <c r="AE49" i="5" s="1"/>
  <c r="AE50" i="5" s="1"/>
  <c r="AE51" i="5" s="1"/>
  <c r="AE52" i="5" s="1"/>
  <c r="AE53" i="5" s="1"/>
  <c r="AE54" i="5" s="1"/>
  <c r="AE55" i="5" s="1"/>
  <c r="AE56" i="5" s="1"/>
  <c r="AE57" i="5" s="1"/>
  <c r="AE58" i="5" s="1"/>
  <c r="AE59" i="5" s="1"/>
  <c r="AE60" i="5" s="1"/>
  <c r="AE61" i="5" s="1"/>
  <c r="AE62" i="5" s="1"/>
  <c r="AE63" i="5" s="1"/>
  <c r="AE64" i="5" s="1"/>
  <c r="AE65" i="5" s="1"/>
  <c r="AE66" i="5" s="1"/>
  <c r="AE67" i="5" s="1"/>
  <c r="AE68" i="5" s="1"/>
  <c r="AE69" i="5" s="1"/>
  <c r="AE70" i="5" s="1"/>
  <c r="AE71" i="5" s="1"/>
  <c r="AE72" i="5" s="1"/>
  <c r="AE73" i="5" s="1"/>
  <c r="AE74" i="5" s="1"/>
  <c r="AE75" i="5" s="1"/>
  <c r="AE76" i="5" s="1"/>
  <c r="AE77" i="5" s="1"/>
  <c r="AE78" i="5" s="1"/>
  <c r="AE79" i="5" s="1"/>
  <c r="AE80" i="5" s="1"/>
  <c r="AE81" i="5" s="1"/>
  <c r="AE82" i="5" s="1"/>
  <c r="AE83" i="5" s="1"/>
  <c r="AE84" i="5" s="1"/>
  <c r="AE85" i="5" s="1"/>
  <c r="AE86" i="5" s="1"/>
  <c r="AE87" i="5" s="1"/>
  <c r="AE88" i="5" s="1"/>
  <c r="AE89" i="5" s="1"/>
  <c r="AE90" i="5" s="1"/>
  <c r="AE91" i="5" s="1"/>
  <c r="AE92" i="5" s="1"/>
  <c r="AE93" i="5" s="1"/>
  <c r="AE94" i="5" s="1"/>
  <c r="AE95" i="5" s="1"/>
  <c r="AE96" i="5" s="1"/>
  <c r="AE97" i="5" s="1"/>
  <c r="AE98" i="5" s="1"/>
  <c r="AE99" i="5" s="1"/>
  <c r="AE100" i="5" s="1"/>
  <c r="AE101" i="5" s="1"/>
  <c r="AE102" i="5" s="1"/>
  <c r="AE103" i="5" s="1"/>
  <c r="AE104" i="5" s="1"/>
  <c r="AE105" i="5" s="1"/>
  <c r="AE106" i="5" s="1"/>
  <c r="AE107" i="5" s="1"/>
  <c r="AE108" i="5" s="1"/>
  <c r="AE109" i="5" s="1"/>
  <c r="AE110" i="5" s="1"/>
  <c r="AE111" i="5" s="1"/>
  <c r="AE112" i="5" s="1"/>
  <c r="AE113" i="5" s="1"/>
  <c r="AE114" i="5" s="1"/>
  <c r="AE115" i="5" s="1"/>
  <c r="AE116" i="5" s="1"/>
  <c r="AE117" i="5" s="1"/>
  <c r="AE118" i="5" s="1"/>
  <c r="AE119" i="5" s="1"/>
  <c r="AE120" i="5" s="1"/>
  <c r="AE121" i="5" s="1"/>
  <c r="AE122" i="5" s="1"/>
  <c r="AE123" i="5" s="1"/>
  <c r="AE124" i="5" s="1"/>
  <c r="AE125" i="5" s="1"/>
  <c r="AE126" i="5" s="1"/>
  <c r="AE127" i="5" s="1"/>
  <c r="AE128" i="5" s="1"/>
  <c r="AE129" i="5" s="1"/>
  <c r="AE130" i="5" s="1"/>
  <c r="AE131" i="5" s="1"/>
  <c r="AE132" i="5" s="1"/>
  <c r="AE133" i="5" s="1"/>
  <c r="AE134" i="5" s="1"/>
  <c r="AE135" i="5" s="1"/>
  <c r="AE136" i="5" s="1"/>
  <c r="AE137" i="5" s="1"/>
  <c r="AE138" i="5" s="1"/>
  <c r="AE139" i="5" s="1"/>
  <c r="A23" i="5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W123" i="5" s="1"/>
  <c r="W22" i="5"/>
  <c r="N19" i="5"/>
  <c r="J19" i="5"/>
  <c r="D19" i="5"/>
  <c r="W58" i="5" l="1"/>
  <c r="W42" i="5"/>
  <c r="W43" i="5"/>
  <c r="W59" i="5"/>
  <c r="W67" i="5"/>
  <c r="W28" i="5"/>
  <c r="W36" i="5"/>
  <c r="W44" i="5"/>
  <c r="W52" i="5"/>
  <c r="W60" i="5"/>
  <c r="W68" i="5"/>
  <c r="W34" i="5"/>
  <c r="W66" i="5"/>
  <c r="W27" i="5"/>
  <c r="W37" i="5"/>
  <c r="W61" i="5"/>
  <c r="W69" i="5"/>
  <c r="W50" i="5"/>
  <c r="W45" i="5"/>
  <c r="W23" i="5"/>
  <c r="W38" i="5"/>
  <c r="W54" i="5"/>
  <c r="W70" i="5"/>
  <c r="W31" i="5"/>
  <c r="W39" i="5"/>
  <c r="W47" i="5"/>
  <c r="W55" i="5"/>
  <c r="W63" i="5"/>
  <c r="W35" i="5"/>
  <c r="W51" i="5"/>
  <c r="W29" i="5"/>
  <c r="W53" i="5"/>
  <c r="W30" i="5"/>
  <c r="W46" i="5"/>
  <c r="W62" i="5"/>
  <c r="W40" i="5"/>
  <c r="W56" i="5"/>
  <c r="W64" i="5"/>
  <c r="W24" i="5"/>
  <c r="W32" i="5"/>
  <c r="W48" i="5"/>
  <c r="W25" i="5"/>
  <c r="W33" i="5"/>
  <c r="W41" i="5"/>
  <c r="W49" i="5"/>
  <c r="W57" i="5"/>
  <c r="W65" i="5"/>
  <c r="A2652" i="5"/>
  <c r="A2420" i="5"/>
  <c r="A1821" i="5"/>
  <c r="A1632" i="5"/>
  <c r="A838" i="5"/>
  <c r="F123" i="5"/>
  <c r="F119" i="5"/>
  <c r="F115" i="5"/>
  <c r="F111" i="5"/>
  <c r="F107" i="5"/>
  <c r="F103" i="5"/>
  <c r="F99" i="5"/>
  <c r="F95" i="5"/>
  <c r="F91" i="5"/>
  <c r="F87" i="5"/>
  <c r="F83" i="5"/>
  <c r="F79" i="5"/>
  <c r="F75" i="5"/>
  <c r="F71" i="5"/>
  <c r="F67" i="5"/>
  <c r="F63" i="5"/>
  <c r="F59" i="5"/>
  <c r="F55" i="5"/>
  <c r="F51" i="5"/>
  <c r="F47" i="5"/>
  <c r="F43" i="5"/>
  <c r="F39" i="5"/>
  <c r="F35" i="5"/>
  <c r="F31" i="5"/>
  <c r="F27" i="5"/>
  <c r="F23" i="5"/>
  <c r="F122" i="5"/>
  <c r="F118" i="5"/>
  <c r="F114" i="5"/>
  <c r="F110" i="5"/>
  <c r="F106" i="5"/>
  <c r="F102" i="5"/>
  <c r="F98" i="5"/>
  <c r="F94" i="5"/>
  <c r="F90" i="5"/>
  <c r="F86" i="5"/>
  <c r="F82" i="5"/>
  <c r="F78" i="5"/>
  <c r="F74" i="5"/>
  <c r="F70" i="5"/>
  <c r="F66" i="5"/>
  <c r="F62" i="5"/>
  <c r="F58" i="5"/>
  <c r="F54" i="5"/>
  <c r="F50" i="5"/>
  <c r="F46" i="5"/>
  <c r="F42" i="5"/>
  <c r="F38" i="5"/>
  <c r="F34" i="5"/>
  <c r="F30" i="5"/>
  <c r="F26" i="5"/>
  <c r="F22" i="5"/>
  <c r="F121" i="5"/>
  <c r="F117" i="5"/>
  <c r="F113" i="5"/>
  <c r="F109" i="5"/>
  <c r="F105" i="5"/>
  <c r="F101" i="5"/>
  <c r="F97" i="5"/>
  <c r="F93" i="5"/>
  <c r="F89" i="5"/>
  <c r="F85" i="5"/>
  <c r="F81" i="5"/>
  <c r="F77" i="5"/>
  <c r="F73" i="5"/>
  <c r="F69" i="5"/>
  <c r="F65" i="5"/>
  <c r="F61" i="5"/>
  <c r="F57" i="5"/>
  <c r="F53" i="5"/>
  <c r="F108" i="5"/>
  <c r="F92" i="5"/>
  <c r="F76" i="5"/>
  <c r="F60" i="5"/>
  <c r="F48" i="5"/>
  <c r="F40" i="5"/>
  <c r="F32" i="5"/>
  <c r="F24" i="5"/>
  <c r="F120" i="5"/>
  <c r="F104" i="5"/>
  <c r="F88" i="5"/>
  <c r="F72" i="5"/>
  <c r="F56" i="5"/>
  <c r="F45" i="5"/>
  <c r="F37" i="5"/>
  <c r="F29" i="5"/>
  <c r="F116" i="5"/>
  <c r="F100" i="5"/>
  <c r="F84" i="5"/>
  <c r="F68" i="5"/>
  <c r="F52" i="5"/>
  <c r="F44" i="5"/>
  <c r="F36" i="5"/>
  <c r="F28" i="5"/>
  <c r="F112" i="5"/>
  <c r="F96" i="5"/>
  <c r="F80" i="5"/>
  <c r="F64" i="5"/>
  <c r="F49" i="5"/>
  <c r="F41" i="5"/>
  <c r="F33" i="5"/>
  <c r="F25" i="5"/>
  <c r="A632" i="5"/>
  <c r="A427" i="5"/>
  <c r="D222" i="5"/>
  <c r="D421" i="5" s="1"/>
  <c r="A124" i="5"/>
  <c r="F124" i="5" s="1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D221" i="5"/>
  <c r="D420" i="5" s="1"/>
  <c r="D223" i="5" l="1"/>
  <c r="D422" i="5" s="1"/>
  <c r="D621" i="5" s="1"/>
  <c r="D620" i="5"/>
  <c r="D619" i="5"/>
  <c r="H64" i="5"/>
  <c r="I64" i="5"/>
  <c r="H52" i="5"/>
  <c r="I52" i="5"/>
  <c r="H45" i="5"/>
  <c r="I45" i="5"/>
  <c r="H32" i="5"/>
  <c r="I32" i="5"/>
  <c r="H53" i="5"/>
  <c r="I53" i="5"/>
  <c r="H85" i="5"/>
  <c r="I85" i="5"/>
  <c r="H117" i="5"/>
  <c r="I117" i="5"/>
  <c r="I30" i="5"/>
  <c r="H30" i="5"/>
  <c r="I62" i="5"/>
  <c r="H62" i="5"/>
  <c r="I94" i="5"/>
  <c r="H94" i="5"/>
  <c r="I39" i="5"/>
  <c r="H39" i="5"/>
  <c r="I55" i="5"/>
  <c r="H55" i="5"/>
  <c r="I87" i="5"/>
  <c r="H87" i="5"/>
  <c r="I103" i="5"/>
  <c r="H103" i="5"/>
  <c r="H49" i="5"/>
  <c r="I49" i="5"/>
  <c r="H112" i="5"/>
  <c r="I112" i="5"/>
  <c r="H44" i="5"/>
  <c r="I44" i="5"/>
  <c r="H100" i="5"/>
  <c r="I100" i="5"/>
  <c r="H37" i="5"/>
  <c r="I37" i="5"/>
  <c r="H88" i="5"/>
  <c r="I88" i="5"/>
  <c r="H24" i="5"/>
  <c r="I24" i="5"/>
  <c r="H60" i="5"/>
  <c r="I60" i="5"/>
  <c r="H124" i="5"/>
  <c r="I124" i="5"/>
  <c r="H65" i="5"/>
  <c r="I65" i="5"/>
  <c r="H81" i="5"/>
  <c r="I81" i="5"/>
  <c r="H97" i="5"/>
  <c r="I97" i="5"/>
  <c r="H113" i="5"/>
  <c r="I113" i="5"/>
  <c r="I26" i="5"/>
  <c r="H26" i="5"/>
  <c r="I42" i="5"/>
  <c r="H42" i="5"/>
  <c r="I58" i="5"/>
  <c r="H58" i="5"/>
  <c r="I74" i="5"/>
  <c r="H74" i="5"/>
  <c r="I90" i="5"/>
  <c r="H90" i="5"/>
  <c r="I106" i="5"/>
  <c r="H106" i="5"/>
  <c r="I122" i="5"/>
  <c r="H122" i="5"/>
  <c r="I35" i="5"/>
  <c r="H35" i="5"/>
  <c r="I51" i="5"/>
  <c r="H51" i="5"/>
  <c r="I67" i="5"/>
  <c r="H67" i="5"/>
  <c r="I83" i="5"/>
  <c r="H83" i="5"/>
  <c r="I99" i="5"/>
  <c r="H99" i="5"/>
  <c r="I115" i="5"/>
  <c r="H115" i="5"/>
  <c r="H25" i="5"/>
  <c r="I25" i="5"/>
  <c r="H116" i="5"/>
  <c r="I116" i="5"/>
  <c r="H104" i="5"/>
  <c r="I104" i="5"/>
  <c r="H76" i="5"/>
  <c r="I76" i="5"/>
  <c r="H69" i="5"/>
  <c r="I69" i="5"/>
  <c r="H101" i="5"/>
  <c r="I101" i="5"/>
  <c r="I46" i="5"/>
  <c r="H46" i="5"/>
  <c r="I78" i="5"/>
  <c r="H78" i="5"/>
  <c r="I110" i="5"/>
  <c r="H110" i="5"/>
  <c r="I23" i="5"/>
  <c r="H23" i="5"/>
  <c r="I71" i="5"/>
  <c r="H71" i="5"/>
  <c r="I119" i="5"/>
  <c r="H119" i="5"/>
  <c r="H33" i="5"/>
  <c r="I33" i="5"/>
  <c r="H80" i="5"/>
  <c r="I80" i="5"/>
  <c r="H28" i="5"/>
  <c r="I28" i="5"/>
  <c r="H68" i="5"/>
  <c r="I68" i="5"/>
  <c r="H56" i="5"/>
  <c r="I56" i="5"/>
  <c r="H120" i="5"/>
  <c r="I120" i="5"/>
  <c r="H40" i="5"/>
  <c r="I40" i="5"/>
  <c r="H92" i="5"/>
  <c r="I92" i="5"/>
  <c r="H57" i="5"/>
  <c r="I57" i="5"/>
  <c r="H73" i="5"/>
  <c r="I73" i="5"/>
  <c r="H89" i="5"/>
  <c r="I89" i="5"/>
  <c r="H105" i="5"/>
  <c r="I105" i="5"/>
  <c r="H121" i="5"/>
  <c r="I121" i="5"/>
  <c r="I34" i="5"/>
  <c r="H34" i="5"/>
  <c r="I50" i="5"/>
  <c r="H50" i="5"/>
  <c r="I66" i="5"/>
  <c r="H66" i="5"/>
  <c r="I82" i="5"/>
  <c r="H82" i="5"/>
  <c r="I98" i="5"/>
  <c r="H98" i="5"/>
  <c r="I114" i="5"/>
  <c r="H114" i="5"/>
  <c r="I27" i="5"/>
  <c r="H27" i="5"/>
  <c r="I43" i="5"/>
  <c r="H43" i="5"/>
  <c r="I59" i="5"/>
  <c r="H59" i="5"/>
  <c r="I75" i="5"/>
  <c r="H75" i="5"/>
  <c r="I91" i="5"/>
  <c r="H91" i="5"/>
  <c r="I107" i="5"/>
  <c r="H107" i="5"/>
  <c r="I123" i="5"/>
  <c r="H123" i="5"/>
  <c r="H41" i="5"/>
  <c r="I41" i="5"/>
  <c r="H96" i="5"/>
  <c r="I96" i="5"/>
  <c r="H36" i="5"/>
  <c r="I36" i="5"/>
  <c r="H84" i="5"/>
  <c r="I84" i="5"/>
  <c r="H29" i="5"/>
  <c r="I29" i="5"/>
  <c r="H72" i="5"/>
  <c r="I72" i="5"/>
  <c r="H48" i="5"/>
  <c r="I48" i="5"/>
  <c r="H108" i="5"/>
  <c r="I108" i="5"/>
  <c r="H61" i="5"/>
  <c r="I61" i="5"/>
  <c r="H77" i="5"/>
  <c r="I77" i="5"/>
  <c r="H93" i="5"/>
  <c r="I93" i="5"/>
  <c r="H109" i="5"/>
  <c r="I109" i="5"/>
  <c r="H22" i="5"/>
  <c r="I38" i="5"/>
  <c r="H38" i="5"/>
  <c r="I54" i="5"/>
  <c r="H54" i="5"/>
  <c r="I70" i="5"/>
  <c r="H70" i="5"/>
  <c r="I86" i="5"/>
  <c r="H86" i="5"/>
  <c r="I102" i="5"/>
  <c r="H102" i="5"/>
  <c r="I118" i="5"/>
  <c r="H118" i="5"/>
  <c r="I31" i="5"/>
  <c r="H31" i="5"/>
  <c r="I47" i="5"/>
  <c r="H47" i="5"/>
  <c r="I63" i="5"/>
  <c r="H63" i="5"/>
  <c r="I79" i="5"/>
  <c r="H79" i="5"/>
  <c r="I95" i="5"/>
  <c r="H95" i="5"/>
  <c r="I111" i="5"/>
  <c r="H111" i="5"/>
  <c r="A2653" i="5"/>
  <c r="A2421" i="5"/>
  <c r="A1822" i="5"/>
  <c r="A1633" i="5"/>
  <c r="A839" i="5"/>
  <c r="A633" i="5"/>
  <c r="A428" i="5"/>
  <c r="A125" i="5"/>
  <c r="F125" i="5" s="1"/>
  <c r="H125" i="5" s="1"/>
  <c r="W124" i="5"/>
  <c r="I125" i="5" l="1"/>
  <c r="D820" i="5"/>
  <c r="D818" i="5"/>
  <c r="D819" i="5"/>
  <c r="A2654" i="5"/>
  <c r="A2422" i="5"/>
  <c r="A1823" i="5"/>
  <c r="A1634" i="5"/>
  <c r="A840" i="5"/>
  <c r="A634" i="5"/>
  <c r="A429" i="5"/>
  <c r="M36" i="5"/>
  <c r="M23" i="5"/>
  <c r="O44" i="5"/>
  <c r="L44" i="5"/>
  <c r="L123" i="5"/>
  <c r="O123" i="5"/>
  <c r="O27" i="5"/>
  <c r="L27" i="5"/>
  <c r="M35" i="5"/>
  <c r="O55" i="5"/>
  <c r="L55" i="5"/>
  <c r="M59" i="5"/>
  <c r="O71" i="5"/>
  <c r="L71" i="5"/>
  <c r="M73" i="5"/>
  <c r="O79" i="5"/>
  <c r="L79" i="5"/>
  <c r="M81" i="5"/>
  <c r="O87" i="5"/>
  <c r="L87" i="5"/>
  <c r="M89" i="5"/>
  <c r="O95" i="5"/>
  <c r="L95" i="5"/>
  <c r="M97" i="5"/>
  <c r="O103" i="5"/>
  <c r="L103" i="5"/>
  <c r="M105" i="5"/>
  <c r="O111" i="5"/>
  <c r="L111" i="5"/>
  <c r="M113" i="5"/>
  <c r="O119" i="5"/>
  <c r="L119" i="5"/>
  <c r="M121" i="5"/>
  <c r="O37" i="5"/>
  <c r="L37" i="5"/>
  <c r="M46" i="5"/>
  <c r="O38" i="5"/>
  <c r="L38" i="5"/>
  <c r="M45" i="5"/>
  <c r="O60" i="5"/>
  <c r="L60" i="5"/>
  <c r="M64" i="5"/>
  <c r="O39" i="5"/>
  <c r="L39" i="5"/>
  <c r="M50" i="5"/>
  <c r="L22" i="5"/>
  <c r="O22" i="5"/>
  <c r="M31" i="5"/>
  <c r="O53" i="5"/>
  <c r="L53" i="5"/>
  <c r="M57" i="5"/>
  <c r="O69" i="5"/>
  <c r="L69" i="5"/>
  <c r="M72" i="5"/>
  <c r="O78" i="5"/>
  <c r="L78" i="5"/>
  <c r="M80" i="5"/>
  <c r="O86" i="5"/>
  <c r="L86" i="5"/>
  <c r="M88" i="5"/>
  <c r="O94" i="5"/>
  <c r="L94" i="5"/>
  <c r="M96" i="5"/>
  <c r="O102" i="5"/>
  <c r="L102" i="5"/>
  <c r="M104" i="5"/>
  <c r="O110" i="5"/>
  <c r="L110" i="5"/>
  <c r="M112" i="5"/>
  <c r="O118" i="5"/>
  <c r="L118" i="5"/>
  <c r="M120" i="5"/>
  <c r="O41" i="5"/>
  <c r="L41" i="5"/>
  <c r="M51" i="5"/>
  <c r="O42" i="5"/>
  <c r="L42" i="5"/>
  <c r="M48" i="5"/>
  <c r="O62" i="5"/>
  <c r="L62" i="5"/>
  <c r="M66" i="5"/>
  <c r="O36" i="5"/>
  <c r="L36" i="5"/>
  <c r="M44" i="5"/>
  <c r="M27" i="5"/>
  <c r="O49" i="5"/>
  <c r="L49" i="5"/>
  <c r="M55" i="5"/>
  <c r="O67" i="5"/>
  <c r="L67" i="5"/>
  <c r="M71" i="5"/>
  <c r="O77" i="5"/>
  <c r="L77" i="5"/>
  <c r="M79" i="5"/>
  <c r="O85" i="5"/>
  <c r="L85" i="5"/>
  <c r="M87" i="5"/>
  <c r="O93" i="5"/>
  <c r="L93" i="5"/>
  <c r="M95" i="5"/>
  <c r="O101" i="5"/>
  <c r="L101" i="5"/>
  <c r="M103" i="5"/>
  <c r="O109" i="5"/>
  <c r="L109" i="5"/>
  <c r="M111" i="5"/>
  <c r="O117" i="5"/>
  <c r="L117" i="5"/>
  <c r="M119" i="5"/>
  <c r="O29" i="5"/>
  <c r="L29" i="5"/>
  <c r="M37" i="5"/>
  <c r="O30" i="5"/>
  <c r="L30" i="5"/>
  <c r="M38" i="5"/>
  <c r="O56" i="5"/>
  <c r="L56" i="5"/>
  <c r="M60" i="5"/>
  <c r="O32" i="5"/>
  <c r="L32" i="5"/>
  <c r="M39" i="5"/>
  <c r="O47" i="5"/>
  <c r="L47" i="5"/>
  <c r="M53" i="5"/>
  <c r="O65" i="5"/>
  <c r="L65" i="5"/>
  <c r="M69" i="5"/>
  <c r="O76" i="5"/>
  <c r="L76" i="5"/>
  <c r="M78" i="5"/>
  <c r="O84" i="5"/>
  <c r="L84" i="5"/>
  <c r="M86" i="5"/>
  <c r="O92" i="5"/>
  <c r="L92" i="5"/>
  <c r="M94" i="5"/>
  <c r="O100" i="5"/>
  <c r="L100" i="5"/>
  <c r="M102" i="5"/>
  <c r="O108" i="5"/>
  <c r="L108" i="5"/>
  <c r="M110" i="5"/>
  <c r="O116" i="5"/>
  <c r="L116" i="5"/>
  <c r="M118" i="5"/>
  <c r="O33" i="5"/>
  <c r="L33" i="5"/>
  <c r="M41" i="5"/>
  <c r="O124" i="5"/>
  <c r="L124" i="5"/>
  <c r="O34" i="5"/>
  <c r="L34" i="5"/>
  <c r="M42" i="5"/>
  <c r="O58" i="5"/>
  <c r="L58" i="5"/>
  <c r="M62" i="5"/>
  <c r="O28" i="5"/>
  <c r="L28" i="5"/>
  <c r="O43" i="5"/>
  <c r="L43" i="5"/>
  <c r="M49" i="5"/>
  <c r="O63" i="5"/>
  <c r="L63" i="5"/>
  <c r="M67" i="5"/>
  <c r="O75" i="5"/>
  <c r="L75" i="5"/>
  <c r="M77" i="5"/>
  <c r="O83" i="5"/>
  <c r="L83" i="5"/>
  <c r="M85" i="5"/>
  <c r="O91" i="5"/>
  <c r="L91" i="5"/>
  <c r="M93" i="5"/>
  <c r="O99" i="5"/>
  <c r="L99" i="5"/>
  <c r="M101" i="5"/>
  <c r="O107" i="5"/>
  <c r="L107" i="5"/>
  <c r="M109" i="5"/>
  <c r="O115" i="5"/>
  <c r="L115" i="5"/>
  <c r="M117" i="5"/>
  <c r="O24" i="5"/>
  <c r="L24" i="5"/>
  <c r="M29" i="5"/>
  <c r="M30" i="5"/>
  <c r="O52" i="5"/>
  <c r="L52" i="5"/>
  <c r="M56" i="5"/>
  <c r="O68" i="5"/>
  <c r="L68" i="5"/>
  <c r="O25" i="5"/>
  <c r="L25" i="5"/>
  <c r="M32" i="5"/>
  <c r="M22" i="5"/>
  <c r="O40" i="5"/>
  <c r="L40" i="5"/>
  <c r="M47" i="5"/>
  <c r="O61" i="5"/>
  <c r="L61" i="5"/>
  <c r="M65" i="5"/>
  <c r="O74" i="5"/>
  <c r="L74" i="5"/>
  <c r="M76" i="5"/>
  <c r="O82" i="5"/>
  <c r="L82" i="5"/>
  <c r="M84" i="5"/>
  <c r="O90" i="5"/>
  <c r="L90" i="5"/>
  <c r="M92" i="5"/>
  <c r="O98" i="5"/>
  <c r="L98" i="5"/>
  <c r="M100" i="5"/>
  <c r="O106" i="5"/>
  <c r="L106" i="5"/>
  <c r="M108" i="5"/>
  <c r="O114" i="5"/>
  <c r="L114" i="5"/>
  <c r="M116" i="5"/>
  <c r="O122" i="5"/>
  <c r="L122" i="5"/>
  <c r="O26" i="5"/>
  <c r="L26" i="5"/>
  <c r="M33" i="5"/>
  <c r="W125" i="5"/>
  <c r="A126" i="5"/>
  <c r="F126" i="5" s="1"/>
  <c r="M34" i="5"/>
  <c r="O54" i="5"/>
  <c r="L54" i="5"/>
  <c r="M58" i="5"/>
  <c r="O70" i="5"/>
  <c r="L70" i="5"/>
  <c r="O23" i="5"/>
  <c r="L23" i="5"/>
  <c r="M28" i="5"/>
  <c r="M123" i="5"/>
  <c r="O35" i="5"/>
  <c r="L35" i="5"/>
  <c r="M43" i="5"/>
  <c r="O59" i="5"/>
  <c r="L59" i="5"/>
  <c r="M63" i="5"/>
  <c r="O73" i="5"/>
  <c r="L73" i="5"/>
  <c r="M75" i="5"/>
  <c r="O81" i="5"/>
  <c r="L81" i="5"/>
  <c r="M83" i="5"/>
  <c r="O89" i="5"/>
  <c r="L89" i="5"/>
  <c r="M91" i="5"/>
  <c r="O97" i="5"/>
  <c r="L97" i="5"/>
  <c r="M99" i="5"/>
  <c r="O105" i="5"/>
  <c r="L105" i="5"/>
  <c r="M107" i="5"/>
  <c r="O113" i="5"/>
  <c r="L113" i="5"/>
  <c r="M115" i="5"/>
  <c r="O121" i="5"/>
  <c r="L121" i="5"/>
  <c r="M24" i="5"/>
  <c r="O46" i="5"/>
  <c r="L46" i="5"/>
  <c r="O45" i="5"/>
  <c r="L45" i="5"/>
  <c r="M52" i="5"/>
  <c r="O64" i="5"/>
  <c r="L64" i="5"/>
  <c r="M68" i="5"/>
  <c r="M25" i="5"/>
  <c r="O50" i="5"/>
  <c r="L50" i="5"/>
  <c r="O31" i="5"/>
  <c r="L31" i="5"/>
  <c r="M40" i="5"/>
  <c r="O57" i="5"/>
  <c r="L57" i="5"/>
  <c r="M61" i="5"/>
  <c r="O72" i="5"/>
  <c r="L72" i="5"/>
  <c r="M74" i="5"/>
  <c r="O80" i="5"/>
  <c r="L80" i="5"/>
  <c r="M82" i="5"/>
  <c r="O88" i="5"/>
  <c r="L88" i="5"/>
  <c r="M90" i="5"/>
  <c r="O96" i="5"/>
  <c r="L96" i="5"/>
  <c r="M98" i="5"/>
  <c r="O104" i="5"/>
  <c r="L104" i="5"/>
  <c r="M106" i="5"/>
  <c r="O112" i="5"/>
  <c r="L112" i="5"/>
  <c r="M114" i="5"/>
  <c r="O120" i="5"/>
  <c r="L120" i="5"/>
  <c r="M122" i="5"/>
  <c r="M26" i="5"/>
  <c r="O51" i="5"/>
  <c r="L51" i="5"/>
  <c r="M124" i="5"/>
  <c r="O48" i="5"/>
  <c r="L48" i="5"/>
  <c r="M54" i="5"/>
  <c r="O66" i="5"/>
  <c r="L66" i="5"/>
  <c r="M70" i="5"/>
  <c r="I126" i="5" l="1"/>
  <c r="H126" i="5"/>
  <c r="D1018" i="5"/>
  <c r="D1019" i="5"/>
  <c r="D1017" i="5"/>
  <c r="A2655" i="5"/>
  <c r="A2423" i="5"/>
  <c r="A1824" i="5"/>
  <c r="A1635" i="5"/>
  <c r="A841" i="5"/>
  <c r="A635" i="5"/>
  <c r="A430" i="5"/>
  <c r="A127" i="5"/>
  <c r="F127" i="5" s="1"/>
  <c r="W126" i="5"/>
  <c r="H127" i="5" l="1"/>
  <c r="I127" i="5"/>
  <c r="D224" i="5"/>
  <c r="D1216" i="5"/>
  <c r="D1218" i="5"/>
  <c r="D1217" i="5"/>
  <c r="A2656" i="5"/>
  <c r="A2424" i="5"/>
  <c r="A1825" i="5"/>
  <c r="A1636" i="5"/>
  <c r="A842" i="5"/>
  <c r="A636" i="5"/>
  <c r="A431" i="5"/>
  <c r="L125" i="5"/>
  <c r="O125" i="5"/>
  <c r="M125" i="5"/>
  <c r="W127" i="5"/>
  <c r="A128" i="5"/>
  <c r="F128" i="5" s="1"/>
  <c r="H128" i="5" l="1"/>
  <c r="I128" i="5"/>
  <c r="D423" i="5"/>
  <c r="D1417" i="5"/>
  <c r="D1415" i="5"/>
  <c r="D1416" i="5"/>
  <c r="A2657" i="5"/>
  <c r="A2425" i="5"/>
  <c r="A1826" i="5"/>
  <c r="A1637" i="5"/>
  <c r="A843" i="5"/>
  <c r="A637" i="5"/>
  <c r="A432" i="5"/>
  <c r="O126" i="5"/>
  <c r="L126" i="5"/>
  <c r="A129" i="5"/>
  <c r="F129" i="5" s="1"/>
  <c r="W128" i="5"/>
  <c r="M126" i="5"/>
  <c r="H129" i="5" l="1"/>
  <c r="I129" i="5"/>
  <c r="D622" i="5"/>
  <c r="D225" i="5"/>
  <c r="D1615" i="5"/>
  <c r="D1614" i="5"/>
  <c r="D1616" i="5"/>
  <c r="A2658" i="5"/>
  <c r="A2426" i="5"/>
  <c r="A1827" i="5"/>
  <c r="A1638" i="5"/>
  <c r="A844" i="5"/>
  <c r="A638" i="5"/>
  <c r="A433" i="5"/>
  <c r="L127" i="5"/>
  <c r="O127" i="5"/>
  <c r="M127" i="5"/>
  <c r="W129" i="5"/>
  <c r="A130" i="5"/>
  <c r="F130" i="5" s="1"/>
  <c r="I130" i="5" l="1"/>
  <c r="H130" i="5"/>
  <c r="D424" i="5"/>
  <c r="D821" i="5"/>
  <c r="D1813" i="5"/>
  <c r="D1815" i="5"/>
  <c r="D1814" i="5"/>
  <c r="A2659" i="5"/>
  <c r="A2427" i="5"/>
  <c r="A1828" i="5"/>
  <c r="A1639" i="5"/>
  <c r="A845" i="5"/>
  <c r="A639" i="5"/>
  <c r="A434" i="5"/>
  <c r="O128" i="5"/>
  <c r="L128" i="5"/>
  <c r="A131" i="5"/>
  <c r="F131" i="5" s="1"/>
  <c r="W130" i="5"/>
  <c r="M128" i="5"/>
  <c r="I131" i="5" l="1"/>
  <c r="H131" i="5"/>
  <c r="D1020" i="5"/>
  <c r="D623" i="5"/>
  <c r="D226" i="5"/>
  <c r="D2012" i="5"/>
  <c r="D2013" i="5"/>
  <c r="D2014" i="5"/>
  <c r="A2660" i="5"/>
  <c r="A2428" i="5"/>
  <c r="A1829" i="5"/>
  <c r="A1640" i="5"/>
  <c r="A846" i="5"/>
  <c r="A640" i="5"/>
  <c r="A435" i="5"/>
  <c r="L129" i="5"/>
  <c r="O129" i="5"/>
  <c r="M129" i="5"/>
  <c r="W131" i="5"/>
  <c r="A132" i="5"/>
  <c r="F132" i="5" s="1"/>
  <c r="H132" i="5" l="1"/>
  <c r="I132" i="5"/>
  <c r="D822" i="5"/>
  <c r="D1219" i="5"/>
  <c r="D425" i="5"/>
  <c r="D2212" i="5"/>
  <c r="D2211" i="5"/>
  <c r="D2213" i="5"/>
  <c r="A2661" i="5"/>
  <c r="A2429" i="5"/>
  <c r="A1830" i="5"/>
  <c r="A1641" i="5"/>
  <c r="A847" i="5"/>
  <c r="A641" i="5"/>
  <c r="A436" i="5"/>
  <c r="A133" i="5"/>
  <c r="F133" i="5" s="1"/>
  <c r="W132" i="5"/>
  <c r="M130" i="5"/>
  <c r="O130" i="5"/>
  <c r="L130" i="5"/>
  <c r="H133" i="5" l="1"/>
  <c r="I133" i="5"/>
  <c r="D1021" i="5"/>
  <c r="D624" i="5"/>
  <c r="D1418" i="5"/>
  <c r="D227" i="5"/>
  <c r="D2410" i="5"/>
  <c r="D2412" i="5"/>
  <c r="D2411" i="5"/>
  <c r="A2662" i="5"/>
  <c r="A2430" i="5"/>
  <c r="A1831" i="5"/>
  <c r="A1642" i="5"/>
  <c r="A848" i="5"/>
  <c r="A642" i="5"/>
  <c r="A437" i="5"/>
  <c r="W133" i="5"/>
  <c r="A134" i="5"/>
  <c r="F134" i="5" s="1"/>
  <c r="M131" i="5"/>
  <c r="L131" i="5"/>
  <c r="O131" i="5"/>
  <c r="I134" i="5" l="1"/>
  <c r="H134" i="5"/>
  <c r="D426" i="5"/>
  <c r="D823" i="5"/>
  <c r="D1617" i="5"/>
  <c r="D1220" i="5"/>
  <c r="D2611" i="5"/>
  <c r="D2609" i="5"/>
  <c r="D2610" i="5"/>
  <c r="A2663" i="5"/>
  <c r="A2431" i="5"/>
  <c r="A1832" i="5"/>
  <c r="A1643" i="5"/>
  <c r="A849" i="5"/>
  <c r="A643" i="5"/>
  <c r="A438" i="5"/>
  <c r="A135" i="5"/>
  <c r="F135" i="5" s="1"/>
  <c r="W134" i="5"/>
  <c r="O132" i="5"/>
  <c r="L132" i="5"/>
  <c r="M132" i="5"/>
  <c r="I135" i="5" l="1"/>
  <c r="H135" i="5"/>
  <c r="D228" i="5"/>
  <c r="D1816" i="5"/>
  <c r="D1419" i="5"/>
  <c r="D1022" i="5"/>
  <c r="D625" i="5"/>
  <c r="D2810" i="5"/>
  <c r="D2809" i="5"/>
  <c r="D2808" i="5"/>
  <c r="A2664" i="5"/>
  <c r="A2432" i="5"/>
  <c r="A1833" i="5"/>
  <c r="A1644" i="5"/>
  <c r="A850" i="5"/>
  <c r="A644" i="5"/>
  <c r="A439" i="5"/>
  <c r="L133" i="5"/>
  <c r="O133" i="5"/>
  <c r="M133" i="5"/>
  <c r="W135" i="5"/>
  <c r="A136" i="5"/>
  <c r="F136" i="5" s="1"/>
  <c r="I136" i="5" l="1"/>
  <c r="H136" i="5"/>
  <c r="D1618" i="5"/>
  <c r="D229" i="5"/>
  <c r="D1221" i="5"/>
  <c r="D2015" i="5"/>
  <c r="D824" i="5"/>
  <c r="D427" i="5"/>
  <c r="D3009" i="5"/>
  <c r="D3007" i="5"/>
  <c r="D3008" i="5"/>
  <c r="A2665" i="5"/>
  <c r="A2433" i="5"/>
  <c r="A1834" i="5"/>
  <c r="A1645" i="5"/>
  <c r="A851" i="5"/>
  <c r="A645" i="5"/>
  <c r="A440" i="5"/>
  <c r="A137" i="5"/>
  <c r="F137" i="5" s="1"/>
  <c r="W136" i="5"/>
  <c r="M134" i="5"/>
  <c r="O134" i="5"/>
  <c r="L134" i="5"/>
  <c r="H137" i="5" l="1"/>
  <c r="I137" i="5"/>
  <c r="D1023" i="5"/>
  <c r="D2214" i="5"/>
  <c r="D428" i="5"/>
  <c r="D626" i="5"/>
  <c r="D1420" i="5"/>
  <c r="D1817" i="5"/>
  <c r="A2666" i="5"/>
  <c r="A2434" i="5"/>
  <c r="A1835" i="5"/>
  <c r="A1646" i="5"/>
  <c r="A852" i="5"/>
  <c r="A646" i="5"/>
  <c r="A441" i="5"/>
  <c r="W137" i="5"/>
  <c r="A138" i="5"/>
  <c r="F138" i="5" s="1"/>
  <c r="L135" i="5"/>
  <c r="O135" i="5"/>
  <c r="M135" i="5"/>
  <c r="H138" i="5" l="1"/>
  <c r="I138" i="5"/>
  <c r="D2016" i="5"/>
  <c r="D825" i="5"/>
  <c r="D1619" i="5"/>
  <c r="D230" i="5"/>
  <c r="D627" i="5"/>
  <c r="D2413" i="5"/>
  <c r="D1222" i="5"/>
  <c r="A2667" i="5"/>
  <c r="A2435" i="5"/>
  <c r="A1836" i="5"/>
  <c r="A1647" i="5"/>
  <c r="A853" i="5"/>
  <c r="A647" i="5"/>
  <c r="A442" i="5"/>
  <c r="O136" i="5"/>
  <c r="L136" i="5"/>
  <c r="M136" i="5"/>
  <c r="A139" i="5"/>
  <c r="F139" i="5" s="1"/>
  <c r="W138" i="5"/>
  <c r="I139" i="5" l="1"/>
  <c r="H139" i="5"/>
  <c r="D826" i="5"/>
  <c r="D2612" i="5"/>
  <c r="D429" i="5"/>
  <c r="D231" i="5"/>
  <c r="D2215" i="5"/>
  <c r="D1818" i="5"/>
  <c r="D1024" i="5"/>
  <c r="D1421" i="5"/>
  <c r="A2668" i="5"/>
  <c r="A2436" i="5"/>
  <c r="A1837" i="5"/>
  <c r="A1648" i="5"/>
  <c r="A854" i="5"/>
  <c r="A648" i="5"/>
  <c r="A443" i="5"/>
  <c r="L137" i="5"/>
  <c r="O137" i="5"/>
  <c r="M137" i="5"/>
  <c r="W139" i="5"/>
  <c r="D1620" i="5" l="1"/>
  <c r="D628" i="5"/>
  <c r="D1223" i="5"/>
  <c r="D2017" i="5"/>
  <c r="D2414" i="5"/>
  <c r="D430" i="5"/>
  <c r="D2811" i="5"/>
  <c r="D1025" i="5"/>
  <c r="A2669" i="5"/>
  <c r="A2437" i="5"/>
  <c r="A1838" i="5"/>
  <c r="A1649" i="5"/>
  <c r="A855" i="5"/>
  <c r="A649" i="5"/>
  <c r="A444" i="5"/>
  <c r="F143" i="5"/>
  <c r="M138" i="5"/>
  <c r="O138" i="5"/>
  <c r="L138" i="5"/>
  <c r="D1224" i="5" l="1"/>
  <c r="D629" i="5"/>
  <c r="D232" i="5"/>
  <c r="D3010" i="5"/>
  <c r="D2216" i="5"/>
  <c r="D2613" i="5"/>
  <c r="D1422" i="5"/>
  <c r="D827" i="5"/>
  <c r="D1819" i="5"/>
  <c r="A2670" i="5"/>
  <c r="A2438" i="5"/>
  <c r="A1839" i="5"/>
  <c r="A1650" i="5"/>
  <c r="A856" i="5"/>
  <c r="A650" i="5"/>
  <c r="A445" i="5"/>
  <c r="M139" i="5"/>
  <c r="M143" i="5" s="1"/>
  <c r="I143" i="5"/>
  <c r="L139" i="5"/>
  <c r="L143" i="5" s="1"/>
  <c r="O139" i="5"/>
  <c r="O143" i="5" s="1"/>
  <c r="H143" i="5"/>
  <c r="D2812" i="5" l="1"/>
  <c r="D2415" i="5"/>
  <c r="D431" i="5"/>
  <c r="D1423" i="5"/>
  <c r="D1621" i="5"/>
  <c r="D828" i="5"/>
  <c r="D1026" i="5"/>
  <c r="D2018" i="5"/>
  <c r="D233" i="5"/>
  <c r="A2671" i="5"/>
  <c r="A2439" i="5"/>
  <c r="A1840" i="5"/>
  <c r="A1651" i="5"/>
  <c r="A857" i="5"/>
  <c r="A651" i="5"/>
  <c r="A446" i="5"/>
  <c r="D155" i="5"/>
  <c r="G150" i="5"/>
  <c r="E160" i="5"/>
  <c r="D160" i="5"/>
  <c r="F158" i="5"/>
  <c r="F148" i="5"/>
  <c r="D150" i="5"/>
  <c r="F153" i="5"/>
  <c r="E154" i="5"/>
  <c r="E149" i="5"/>
  <c r="F160" i="5"/>
  <c r="F150" i="5"/>
  <c r="F155" i="5"/>
  <c r="E155" i="5"/>
  <c r="F154" i="5"/>
  <c r="E150" i="5"/>
  <c r="F149" i="5"/>
  <c r="F159" i="5"/>
  <c r="D149" i="5"/>
  <c r="E153" i="5"/>
  <c r="E148" i="5"/>
  <c r="D159" i="5"/>
  <c r="D148" i="5"/>
  <c r="D158" i="5"/>
  <c r="D432" i="5" l="1"/>
  <c r="D2217" i="5"/>
  <c r="D2614" i="5"/>
  <c r="D1027" i="5"/>
  <c r="D1622" i="5"/>
  <c r="D630" i="5"/>
  <c r="D1225" i="5"/>
  <c r="D1820" i="5"/>
  <c r="D3011" i="5"/>
  <c r="A2672" i="5"/>
  <c r="A2440" i="5"/>
  <c r="A1841" i="5"/>
  <c r="A1652" i="5"/>
  <c r="A858" i="5"/>
  <c r="I149" i="5"/>
  <c r="A652" i="5"/>
  <c r="A447" i="5"/>
  <c r="D2019" i="5" l="1"/>
  <c r="D631" i="5"/>
  <c r="D1821" i="5"/>
  <c r="D1424" i="5"/>
  <c r="D2416" i="5"/>
  <c r="D234" i="5"/>
  <c r="D829" i="5"/>
  <c r="D1226" i="5"/>
  <c r="D2813" i="5"/>
  <c r="A2673" i="5"/>
  <c r="A2441" i="5"/>
  <c r="A1842" i="5"/>
  <c r="A1653" i="5"/>
  <c r="A859" i="5"/>
  <c r="L159" i="5"/>
  <c r="L154" i="5"/>
  <c r="A653" i="5"/>
  <c r="A448" i="5"/>
  <c r="D1425" i="5" l="1"/>
  <c r="D3012" i="5"/>
  <c r="D2615" i="5"/>
  <c r="D1028" i="5"/>
  <c r="D2020" i="5"/>
  <c r="D830" i="5"/>
  <c r="D2218" i="5"/>
  <c r="D433" i="5"/>
  <c r="D1623" i="5"/>
  <c r="A2674" i="5"/>
  <c r="A2442" i="5"/>
  <c r="A1843" i="5"/>
  <c r="A1654" i="5"/>
  <c r="A860" i="5"/>
  <c r="A654" i="5"/>
  <c r="A449" i="5"/>
  <c r="D1822" i="5" l="1"/>
  <c r="D632" i="5"/>
  <c r="D2219" i="5"/>
  <c r="D1227" i="5"/>
  <c r="D2814" i="5"/>
  <c r="D2417" i="5"/>
  <c r="D1029" i="5"/>
  <c r="D235" i="5"/>
  <c r="D1624" i="5"/>
  <c r="A2675" i="5"/>
  <c r="A2443" i="5"/>
  <c r="A1844" i="5"/>
  <c r="A1655" i="5"/>
  <c r="A861" i="5"/>
  <c r="A655" i="5"/>
  <c r="A450" i="5"/>
  <c r="D434" i="5" l="1"/>
  <c r="D1228" i="5"/>
  <c r="D2418" i="5"/>
  <c r="D1823" i="5"/>
  <c r="D2616" i="5"/>
  <c r="D3013" i="5"/>
  <c r="D1426" i="5"/>
  <c r="D831" i="5"/>
  <c r="D2021" i="5"/>
  <c r="A2676" i="5"/>
  <c r="A2444" i="5"/>
  <c r="A1845" i="5"/>
  <c r="A1656" i="5"/>
  <c r="A862" i="5"/>
  <c r="A656" i="5"/>
  <c r="A451" i="5"/>
  <c r="D236" i="5" l="1"/>
  <c r="D2022" i="5"/>
  <c r="D2220" i="5"/>
  <c r="D2815" i="5"/>
  <c r="D1030" i="5"/>
  <c r="D2617" i="5"/>
  <c r="D1427" i="5"/>
  <c r="D633" i="5"/>
  <c r="D1625" i="5"/>
  <c r="A2677" i="5"/>
  <c r="A2445" i="5"/>
  <c r="A1846" i="5"/>
  <c r="A1657" i="5"/>
  <c r="A863" i="5"/>
  <c r="A657" i="5"/>
  <c r="A452" i="5"/>
  <c r="D1824" i="5" l="1"/>
  <c r="D1229" i="5"/>
  <c r="D2221" i="5"/>
  <c r="D1626" i="5"/>
  <c r="D435" i="5"/>
  <c r="D832" i="5"/>
  <c r="D2816" i="5"/>
  <c r="D3014" i="5"/>
  <c r="D2419" i="5"/>
  <c r="A2678" i="5"/>
  <c r="A2446" i="5"/>
  <c r="A1847" i="5"/>
  <c r="A1658" i="5"/>
  <c r="A864" i="5"/>
  <c r="A658" i="5"/>
  <c r="A453" i="5"/>
  <c r="D3015" i="5" l="1"/>
  <c r="D1031" i="5"/>
  <c r="D634" i="5"/>
  <c r="D2420" i="5"/>
  <c r="D1428" i="5"/>
  <c r="D2023" i="5"/>
  <c r="D237" i="5"/>
  <c r="D1825" i="5"/>
  <c r="D2618" i="5"/>
  <c r="A2679" i="5"/>
  <c r="A2447" i="5"/>
  <c r="A1848" i="5"/>
  <c r="A1659" i="5"/>
  <c r="A865" i="5"/>
  <c r="A659" i="5"/>
  <c r="A454" i="5"/>
  <c r="D1627" i="5" l="1"/>
  <c r="D1230" i="5"/>
  <c r="D2817" i="5"/>
  <c r="D436" i="5"/>
  <c r="D833" i="5"/>
  <c r="D2024" i="5"/>
  <c r="D2222" i="5"/>
  <c r="D2619" i="5"/>
  <c r="A2680" i="5"/>
  <c r="A2448" i="5"/>
  <c r="A1849" i="5"/>
  <c r="A1660" i="5"/>
  <c r="A866" i="5"/>
  <c r="A660" i="5"/>
  <c r="A455" i="5"/>
  <c r="D2223" i="5" l="1"/>
  <c r="D1032" i="5"/>
  <c r="D635" i="5"/>
  <c r="D1429" i="5"/>
  <c r="D3016" i="5"/>
  <c r="D2818" i="5"/>
  <c r="D2421" i="5"/>
  <c r="D1826" i="5"/>
  <c r="D238" i="5"/>
  <c r="A2681" i="5"/>
  <c r="A2449" i="5"/>
  <c r="A1850" i="5"/>
  <c r="A1661" i="5"/>
  <c r="A867" i="5"/>
  <c r="A661" i="5"/>
  <c r="A456" i="5"/>
  <c r="D3017" i="5" l="1"/>
  <c r="D1628" i="5"/>
  <c r="D834" i="5"/>
  <c r="D1231" i="5"/>
  <c r="D437" i="5"/>
  <c r="D2025" i="5"/>
  <c r="D2620" i="5"/>
  <c r="D2422" i="5"/>
  <c r="A2682" i="5"/>
  <c r="A2450" i="5"/>
  <c r="A1851" i="5"/>
  <c r="A1662" i="5"/>
  <c r="A868" i="5"/>
  <c r="A662" i="5"/>
  <c r="A457" i="5"/>
  <c r="D1033" i="5" l="1"/>
  <c r="D2819" i="5"/>
  <c r="D2224" i="5"/>
  <c r="D239" i="5"/>
  <c r="D636" i="5"/>
  <c r="D2621" i="5"/>
  <c r="D1430" i="5"/>
  <c r="D1827" i="5"/>
  <c r="A2683" i="5"/>
  <c r="A2451" i="5"/>
  <c r="A1852" i="5"/>
  <c r="A1663" i="5"/>
  <c r="A869" i="5"/>
  <c r="A663" i="5"/>
  <c r="A458" i="5"/>
  <c r="D240" i="5" l="1"/>
  <c r="D438" i="5"/>
  <c r="D2026" i="5"/>
  <c r="D3018" i="5"/>
  <c r="D835" i="5"/>
  <c r="D2423" i="5"/>
  <c r="D1232" i="5"/>
  <c r="D1629" i="5"/>
  <c r="D2820" i="5"/>
  <c r="A2684" i="5"/>
  <c r="A2452" i="5"/>
  <c r="A1853" i="5"/>
  <c r="A1664" i="5"/>
  <c r="A870" i="5"/>
  <c r="A664" i="5"/>
  <c r="A459" i="5"/>
  <c r="D1431" i="5" l="1"/>
  <c r="D1034" i="5"/>
  <c r="D2622" i="5"/>
  <c r="D439" i="5"/>
  <c r="D3019" i="5"/>
  <c r="D1828" i="5"/>
  <c r="D2225" i="5"/>
  <c r="D637" i="5"/>
  <c r="A2685" i="5"/>
  <c r="A2453" i="5"/>
  <c r="A1854" i="5"/>
  <c r="A1665" i="5"/>
  <c r="A871" i="5"/>
  <c r="A665" i="5"/>
  <c r="A460" i="5"/>
  <c r="D1233" i="5" l="1"/>
  <c r="D2821" i="5"/>
  <c r="D241" i="5"/>
  <c r="D836" i="5"/>
  <c r="D2424" i="5"/>
  <c r="D2027" i="5"/>
  <c r="D638" i="5"/>
  <c r="D1630" i="5"/>
  <c r="A2686" i="5"/>
  <c r="A2454" i="5"/>
  <c r="A1855" i="5"/>
  <c r="A1666" i="5"/>
  <c r="A872" i="5"/>
  <c r="A666" i="5"/>
  <c r="A461" i="5"/>
  <c r="D2226" i="5" l="1"/>
  <c r="D3020" i="5"/>
  <c r="D1829" i="5"/>
  <c r="D2623" i="5"/>
  <c r="D440" i="5"/>
  <c r="D837" i="5"/>
  <c r="D1035" i="5"/>
  <c r="D1432" i="5"/>
  <c r="A2687" i="5"/>
  <c r="A2455" i="5"/>
  <c r="A1856" i="5"/>
  <c r="A1667" i="5"/>
  <c r="A873" i="5"/>
  <c r="A667" i="5"/>
  <c r="A462" i="5"/>
  <c r="D242" i="5" l="1"/>
  <c r="D1036" i="5"/>
  <c r="D2425" i="5"/>
  <c r="D2822" i="5"/>
  <c r="D2028" i="5"/>
  <c r="D1631" i="5"/>
  <c r="D1234" i="5"/>
  <c r="D639" i="5"/>
  <c r="A2688" i="5"/>
  <c r="A2456" i="5"/>
  <c r="A1857" i="5"/>
  <c r="A1668" i="5"/>
  <c r="A874" i="5"/>
  <c r="A668" i="5"/>
  <c r="A463" i="5"/>
  <c r="D2227" i="5" l="1"/>
  <c r="D1433" i="5"/>
  <c r="D3021" i="5"/>
  <c r="D1235" i="5"/>
  <c r="D838" i="5"/>
  <c r="D243" i="5"/>
  <c r="D1830" i="5"/>
  <c r="D2624" i="5"/>
  <c r="D441" i="5"/>
  <c r="A2689" i="5"/>
  <c r="A2457" i="5"/>
  <c r="A1858" i="5"/>
  <c r="A1669" i="5"/>
  <c r="A875" i="5"/>
  <c r="A669" i="5"/>
  <c r="A464" i="5"/>
  <c r="D640" i="5" l="1"/>
  <c r="D2823" i="5"/>
  <c r="D1037" i="5"/>
  <c r="D2029" i="5"/>
  <c r="D442" i="5"/>
  <c r="D1434" i="5"/>
  <c r="D2426" i="5"/>
  <c r="D1632" i="5"/>
  <c r="A2690" i="5"/>
  <c r="A2458" i="5"/>
  <c r="A1859" i="5"/>
  <c r="A1670" i="5"/>
  <c r="A876" i="5"/>
  <c r="A670" i="5"/>
  <c r="A465" i="5"/>
  <c r="D1633" i="5" l="1"/>
  <c r="D1831" i="5"/>
  <c r="D641" i="5"/>
  <c r="D2228" i="5"/>
  <c r="D1236" i="5"/>
  <c r="D244" i="5"/>
  <c r="D839" i="5"/>
  <c r="D2625" i="5"/>
  <c r="D3022" i="5"/>
  <c r="A2691" i="5"/>
  <c r="A2459" i="5"/>
  <c r="A1860" i="5"/>
  <c r="A1671" i="5"/>
  <c r="A877" i="5"/>
  <c r="A671" i="5"/>
  <c r="A466" i="5"/>
  <c r="D1435" i="5" l="1"/>
  <c r="D840" i="5"/>
  <c r="D245" i="5"/>
  <c r="D1832" i="5"/>
  <c r="D1038" i="5"/>
  <c r="D2824" i="5"/>
  <c r="D443" i="5"/>
  <c r="D2427" i="5"/>
  <c r="D2030" i="5"/>
  <c r="A2692" i="5"/>
  <c r="A2460" i="5"/>
  <c r="A1861" i="5"/>
  <c r="A1672" i="5"/>
  <c r="A878" i="5"/>
  <c r="A672" i="5"/>
  <c r="A467" i="5"/>
  <c r="D2626" i="5" l="1"/>
  <c r="D1039" i="5"/>
  <c r="D1237" i="5"/>
  <c r="D2229" i="5"/>
  <c r="D2031" i="5"/>
  <c r="D444" i="5"/>
  <c r="D1634" i="5"/>
  <c r="D642" i="5"/>
  <c r="D3023" i="5"/>
  <c r="A2693" i="5"/>
  <c r="A2461" i="5"/>
  <c r="A1862" i="5"/>
  <c r="A1673" i="5"/>
  <c r="A879" i="5"/>
  <c r="A673" i="5"/>
  <c r="A468" i="5"/>
  <c r="D1238" i="5" l="1"/>
  <c r="D1833" i="5"/>
  <c r="D2230" i="5"/>
  <c r="D1436" i="5"/>
  <c r="D2428" i="5"/>
  <c r="D841" i="5"/>
  <c r="D643" i="5"/>
  <c r="D246" i="5"/>
  <c r="D2825" i="5"/>
  <c r="A2694" i="5"/>
  <c r="A2462" i="5"/>
  <c r="A1863" i="5"/>
  <c r="A1674" i="5"/>
  <c r="A880" i="5"/>
  <c r="A674" i="5"/>
  <c r="A469" i="5"/>
  <c r="D1040" i="5" l="1"/>
  <c r="D2032" i="5"/>
  <c r="D3024" i="5"/>
  <c r="D1635" i="5"/>
  <c r="D2429" i="5"/>
  <c r="D247" i="5"/>
  <c r="D445" i="5"/>
  <c r="D842" i="5"/>
  <c r="D2627" i="5"/>
  <c r="D1437" i="5"/>
  <c r="A2695" i="5"/>
  <c r="A2463" i="5"/>
  <c r="A1864" i="5"/>
  <c r="A1675" i="5"/>
  <c r="A881" i="5"/>
  <c r="A675" i="5"/>
  <c r="A470" i="5"/>
  <c r="D1239" i="5" l="1"/>
  <c r="D1636" i="5"/>
  <c r="D1041" i="5"/>
  <c r="D446" i="5"/>
  <c r="D644" i="5"/>
  <c r="D2628" i="5"/>
  <c r="D2231" i="5"/>
  <c r="D2826" i="5"/>
  <c r="D1834" i="5"/>
  <c r="A2696" i="5"/>
  <c r="A2464" i="5"/>
  <c r="A1865" i="5"/>
  <c r="A1676" i="5"/>
  <c r="A882" i="5"/>
  <c r="A676" i="5"/>
  <c r="A471" i="5"/>
  <c r="D2033" i="5" l="1"/>
  <c r="D3025" i="5"/>
  <c r="D2827" i="5"/>
  <c r="D1240" i="5"/>
  <c r="D2430" i="5"/>
  <c r="D248" i="5"/>
  <c r="D843" i="5"/>
  <c r="D645" i="5"/>
  <c r="D1835" i="5"/>
  <c r="D1438" i="5"/>
  <c r="A2697" i="5"/>
  <c r="A2465" i="5"/>
  <c r="A1866" i="5"/>
  <c r="A1677" i="5"/>
  <c r="A883" i="5"/>
  <c r="A677" i="5"/>
  <c r="A472" i="5"/>
  <c r="D2034" i="5" l="1"/>
  <c r="D249" i="5"/>
  <c r="D1439" i="5"/>
  <c r="D1637" i="5"/>
  <c r="D2629" i="5"/>
  <c r="D844" i="5"/>
  <c r="D447" i="5"/>
  <c r="D3026" i="5"/>
  <c r="D1042" i="5"/>
  <c r="D2232" i="5"/>
  <c r="A2698" i="5"/>
  <c r="A2466" i="5"/>
  <c r="A1867" i="5"/>
  <c r="A1678" i="5"/>
  <c r="A884" i="5"/>
  <c r="A678" i="5"/>
  <c r="A473" i="5"/>
  <c r="D448" i="5" l="1"/>
  <c r="D646" i="5"/>
  <c r="D1043" i="5"/>
  <c r="D2233" i="5"/>
  <c r="D1241" i="5"/>
  <c r="D2828" i="5"/>
  <c r="D1836" i="5"/>
  <c r="D1638" i="5"/>
  <c r="D2431" i="5"/>
  <c r="A2699" i="5"/>
  <c r="A2467" i="5"/>
  <c r="A1868" i="5"/>
  <c r="A1679" i="5"/>
  <c r="A885" i="5"/>
  <c r="A679" i="5"/>
  <c r="A474" i="5"/>
  <c r="D2630" i="5" l="1"/>
  <c r="D3027" i="5"/>
  <c r="D647" i="5"/>
  <c r="D1837" i="5"/>
  <c r="D2432" i="5"/>
  <c r="D1242" i="5"/>
  <c r="D845" i="5"/>
  <c r="D2035" i="5"/>
  <c r="D1440" i="5"/>
  <c r="D250" i="5"/>
  <c r="A2700" i="5"/>
  <c r="A2468" i="5"/>
  <c r="A1869" i="5"/>
  <c r="A1680" i="5"/>
  <c r="A886" i="5"/>
  <c r="A680" i="5"/>
  <c r="A475" i="5"/>
  <c r="D1639" i="5" l="1"/>
  <c r="D2234" i="5"/>
  <c r="D1441" i="5"/>
  <c r="D449" i="5"/>
  <c r="D1044" i="5"/>
  <c r="D2631" i="5"/>
  <c r="D2036" i="5"/>
  <c r="D846" i="5"/>
  <c r="D251" i="5"/>
  <c r="D2829" i="5"/>
  <c r="A2701" i="5"/>
  <c r="A2469" i="5"/>
  <c r="A1870" i="5"/>
  <c r="A1681" i="5"/>
  <c r="A887" i="5"/>
  <c r="A681" i="5"/>
  <c r="A476" i="5"/>
  <c r="D2235" i="5" l="1"/>
  <c r="D252" i="5"/>
  <c r="D1838" i="5"/>
  <c r="D3028" i="5"/>
  <c r="D2433" i="5"/>
  <c r="D1045" i="5"/>
  <c r="D2830" i="5"/>
  <c r="D1243" i="5"/>
  <c r="D648" i="5"/>
  <c r="D1640" i="5"/>
  <c r="D450" i="5"/>
  <c r="A2702" i="5"/>
  <c r="A2470" i="5"/>
  <c r="A1871" i="5"/>
  <c r="A1682" i="5"/>
  <c r="A888" i="5"/>
  <c r="A682" i="5"/>
  <c r="A477" i="5"/>
  <c r="D649" i="5" l="1"/>
  <c r="D3029" i="5"/>
  <c r="D847" i="5"/>
  <c r="D1442" i="5"/>
  <c r="D451" i="5"/>
  <c r="D1839" i="5"/>
  <c r="D1244" i="5"/>
  <c r="D2037" i="5"/>
  <c r="D2434" i="5"/>
  <c r="D253" i="5"/>
  <c r="D2632" i="5"/>
  <c r="A2703" i="5"/>
  <c r="A2471" i="5"/>
  <c r="A1872" i="5"/>
  <c r="A1683" i="5"/>
  <c r="A889" i="5"/>
  <c r="A683" i="5"/>
  <c r="A478" i="5"/>
  <c r="D2038" i="5" l="1"/>
  <c r="D650" i="5"/>
  <c r="D1641" i="5"/>
  <c r="D2633" i="5"/>
  <c r="D2831" i="5"/>
  <c r="D2236" i="5"/>
  <c r="D1443" i="5"/>
  <c r="D1046" i="5"/>
  <c r="D848" i="5"/>
  <c r="D452" i="5"/>
  <c r="D254" i="5"/>
  <c r="A2704" i="5"/>
  <c r="A2472" i="5"/>
  <c r="A1873" i="5"/>
  <c r="A1684" i="5"/>
  <c r="A890" i="5"/>
  <c r="A684" i="5"/>
  <c r="A479" i="5"/>
  <c r="D1245" i="5" l="1"/>
  <c r="D651" i="5"/>
  <c r="D1047" i="5"/>
  <c r="D3030" i="5"/>
  <c r="D2237" i="5"/>
  <c r="D2435" i="5"/>
  <c r="D2832" i="5"/>
  <c r="D1840" i="5"/>
  <c r="D453" i="5"/>
  <c r="D1642" i="5"/>
  <c r="D849" i="5"/>
  <c r="A2705" i="5"/>
  <c r="A2473" i="5"/>
  <c r="A1874" i="5"/>
  <c r="A1685" i="5"/>
  <c r="A891" i="5"/>
  <c r="A685" i="5"/>
  <c r="A480" i="5"/>
  <c r="D1444" i="5" l="1"/>
  <c r="D1841" i="5"/>
  <c r="D652" i="5"/>
  <c r="D255" i="5"/>
  <c r="D2039" i="5"/>
  <c r="D1048" i="5"/>
  <c r="D2634" i="5"/>
  <c r="D850" i="5"/>
  <c r="D3031" i="5"/>
  <c r="D1246" i="5"/>
  <c r="D2436" i="5"/>
  <c r="A2706" i="5"/>
  <c r="A2474" i="5"/>
  <c r="A1875" i="5"/>
  <c r="A1686" i="5"/>
  <c r="A892" i="5"/>
  <c r="A686" i="5"/>
  <c r="A481" i="5"/>
  <c r="D2238" i="5" l="1"/>
  <c r="D454" i="5"/>
  <c r="D851" i="5"/>
  <c r="D1643" i="5"/>
  <c r="D2635" i="5"/>
  <c r="D1247" i="5"/>
  <c r="D1049" i="5"/>
  <c r="D2833" i="5"/>
  <c r="D2040" i="5"/>
  <c r="D1445" i="5"/>
  <c r="A2707" i="5"/>
  <c r="A2475" i="5"/>
  <c r="A1876" i="5"/>
  <c r="A1687" i="5"/>
  <c r="A893" i="5"/>
  <c r="A687" i="5"/>
  <c r="A482" i="5"/>
  <c r="D1644" i="5" l="1"/>
  <c r="D2239" i="5"/>
  <c r="D2834" i="5"/>
  <c r="D256" i="5"/>
  <c r="D1248" i="5"/>
  <c r="D3032" i="5"/>
  <c r="D1446" i="5"/>
  <c r="D1842" i="5"/>
  <c r="D1050" i="5"/>
  <c r="D653" i="5"/>
  <c r="D2437" i="5"/>
  <c r="A2708" i="5"/>
  <c r="A2476" i="5"/>
  <c r="A1877" i="5"/>
  <c r="A1688" i="5"/>
  <c r="A894" i="5"/>
  <c r="A688" i="5"/>
  <c r="A483" i="5"/>
  <c r="D2636" i="5" l="1"/>
  <c r="D1645" i="5"/>
  <c r="D1447" i="5"/>
  <c r="D2438" i="5"/>
  <c r="D852" i="5"/>
  <c r="D455" i="5"/>
  <c r="D2041" i="5"/>
  <c r="D3033" i="5"/>
  <c r="D1843" i="5"/>
  <c r="D1249" i="5"/>
  <c r="A2709" i="5"/>
  <c r="A2477" i="5"/>
  <c r="A1878" i="5"/>
  <c r="A1689" i="5"/>
  <c r="A895" i="5"/>
  <c r="A689" i="5"/>
  <c r="A484" i="5"/>
  <c r="D1448" i="5" l="1"/>
  <c r="D2240" i="5"/>
  <c r="D654" i="5"/>
  <c r="D1844" i="5"/>
  <c r="D2835" i="5"/>
  <c r="D1051" i="5"/>
  <c r="D2637" i="5"/>
  <c r="D257" i="5"/>
  <c r="D2042" i="5"/>
  <c r="D1646" i="5"/>
  <c r="A2710" i="5"/>
  <c r="A2478" i="5"/>
  <c r="A1879" i="5"/>
  <c r="A1690" i="5"/>
  <c r="A896" i="5"/>
  <c r="A690" i="5"/>
  <c r="A485" i="5"/>
  <c r="D1845" i="5" l="1"/>
  <c r="D2836" i="5"/>
  <c r="D2043" i="5"/>
  <c r="D853" i="5"/>
  <c r="D456" i="5"/>
  <c r="D1647" i="5"/>
  <c r="D2241" i="5"/>
  <c r="D1250" i="5"/>
  <c r="D3034" i="5"/>
  <c r="D2439" i="5"/>
  <c r="A2711" i="5"/>
  <c r="A2479" i="5"/>
  <c r="A1880" i="5"/>
  <c r="A1691" i="5"/>
  <c r="A897" i="5"/>
  <c r="A691" i="5"/>
  <c r="A486" i="5"/>
  <c r="D2638" i="5" l="1"/>
  <c r="D2440" i="5"/>
  <c r="D258" i="5"/>
  <c r="D1846" i="5"/>
  <c r="D655" i="5"/>
  <c r="D2044" i="5"/>
  <c r="D1449" i="5"/>
  <c r="D3035" i="5"/>
  <c r="D1052" i="5"/>
  <c r="D2242" i="5"/>
  <c r="A2712" i="5"/>
  <c r="A2480" i="5"/>
  <c r="A1881" i="5"/>
  <c r="A1692" i="5"/>
  <c r="A898" i="5"/>
  <c r="A692" i="5"/>
  <c r="A487" i="5"/>
  <c r="D1251" i="5" l="1"/>
  <c r="D2243" i="5"/>
  <c r="D2639" i="5"/>
  <c r="D2441" i="5"/>
  <c r="D1648" i="5"/>
  <c r="D854" i="5"/>
  <c r="D457" i="5"/>
  <c r="D2837" i="5"/>
  <c r="D2045" i="5"/>
  <c r="A2713" i="5"/>
  <c r="A2481" i="5"/>
  <c r="A1882" i="5"/>
  <c r="A1693" i="5"/>
  <c r="A899" i="5"/>
  <c r="A693" i="5"/>
  <c r="A488" i="5"/>
  <c r="D3036" i="5" l="1"/>
  <c r="D259" i="5"/>
  <c r="D2640" i="5"/>
  <c r="D2838" i="5"/>
  <c r="D2442" i="5"/>
  <c r="D2244" i="5"/>
  <c r="D1450" i="5"/>
  <c r="D656" i="5"/>
  <c r="D1053" i="5"/>
  <c r="D1847" i="5"/>
  <c r="A2714" i="5"/>
  <c r="A2482" i="5"/>
  <c r="A1883" i="5"/>
  <c r="A1694" i="5"/>
  <c r="A900" i="5"/>
  <c r="A694" i="5"/>
  <c r="A489" i="5"/>
  <c r="D2443" i="5" l="1"/>
  <c r="D1252" i="5"/>
  <c r="D1649" i="5"/>
  <c r="D3037" i="5"/>
  <c r="D458" i="5"/>
  <c r="D2641" i="5"/>
  <c r="D2839" i="5"/>
  <c r="D2046" i="5"/>
  <c r="D855" i="5"/>
  <c r="A2715" i="5"/>
  <c r="A2483" i="5"/>
  <c r="A1884" i="5"/>
  <c r="A1695" i="5"/>
  <c r="A901" i="5"/>
  <c r="A695" i="5"/>
  <c r="A490" i="5"/>
  <c r="D260" i="5" l="1"/>
  <c r="D2245" i="5"/>
  <c r="D1451" i="5"/>
  <c r="D2642" i="5"/>
  <c r="D1054" i="5"/>
  <c r="D2840" i="5"/>
  <c r="D1848" i="5"/>
  <c r="D3038" i="5"/>
  <c r="D657" i="5"/>
  <c r="A2716" i="5"/>
  <c r="A2484" i="5"/>
  <c r="A1885" i="5"/>
  <c r="A1696" i="5"/>
  <c r="A902" i="5"/>
  <c r="A696" i="5"/>
  <c r="A491" i="5"/>
  <c r="D856" i="5" l="1"/>
  <c r="D2841" i="5"/>
  <c r="D1253" i="5"/>
  <c r="D2444" i="5"/>
  <c r="D2047" i="5"/>
  <c r="D3039" i="5"/>
  <c r="D1650" i="5"/>
  <c r="D459" i="5"/>
  <c r="A2717" i="5"/>
  <c r="A2485" i="5"/>
  <c r="A1886" i="5"/>
  <c r="A1697" i="5"/>
  <c r="A903" i="5"/>
  <c r="A697" i="5"/>
  <c r="A492" i="5"/>
  <c r="D658" i="5" l="1"/>
  <c r="D2643" i="5"/>
  <c r="D3040" i="5"/>
  <c r="D1849" i="5"/>
  <c r="D261" i="5"/>
  <c r="D1452" i="5"/>
  <c r="D1055" i="5"/>
  <c r="D2246" i="5"/>
  <c r="A2718" i="5"/>
  <c r="A2486" i="5"/>
  <c r="A1887" i="5"/>
  <c r="A1698" i="5"/>
  <c r="A904" i="5"/>
  <c r="A698" i="5"/>
  <c r="A493" i="5"/>
  <c r="D2445" i="5" l="1"/>
  <c r="D1254" i="5"/>
  <c r="D460" i="5"/>
  <c r="D2842" i="5"/>
  <c r="D1651" i="5"/>
  <c r="D2048" i="5"/>
  <c r="D857" i="5"/>
  <c r="A2719" i="5"/>
  <c r="A2487" i="5"/>
  <c r="A1888" i="5"/>
  <c r="A1699" i="5"/>
  <c r="A905" i="5"/>
  <c r="A699" i="5"/>
  <c r="A494" i="5"/>
  <c r="D262" i="5" l="1"/>
  <c r="D1056" i="5"/>
  <c r="D2247" i="5"/>
  <c r="D1850" i="5"/>
  <c r="D659" i="5"/>
  <c r="D2644" i="5"/>
  <c r="D3041" i="5"/>
  <c r="D1453" i="5"/>
  <c r="A2720" i="5"/>
  <c r="A2488" i="5"/>
  <c r="A1889" i="5"/>
  <c r="A1700" i="5"/>
  <c r="A906" i="5"/>
  <c r="A700" i="5"/>
  <c r="A495" i="5"/>
  <c r="D1652" i="5" l="1"/>
  <c r="D2049" i="5"/>
  <c r="D2843" i="5"/>
  <c r="D1255" i="5"/>
  <c r="D858" i="5"/>
  <c r="D2446" i="5"/>
  <c r="D461" i="5"/>
  <c r="A2721" i="5"/>
  <c r="A2489" i="5"/>
  <c r="A1890" i="5"/>
  <c r="A1701" i="5"/>
  <c r="A907" i="5"/>
  <c r="A701" i="5"/>
  <c r="A496" i="5"/>
  <c r="D1057" i="5" l="1"/>
  <c r="D1454" i="5"/>
  <c r="D2248" i="5"/>
  <c r="D2645" i="5"/>
  <c r="D263" i="5"/>
  <c r="D1851" i="5"/>
  <c r="D660" i="5"/>
  <c r="D3042" i="5"/>
  <c r="A2722" i="5"/>
  <c r="A2490" i="5"/>
  <c r="A1891" i="5"/>
  <c r="A1702" i="5"/>
  <c r="A908" i="5"/>
  <c r="A702" i="5"/>
  <c r="A497" i="5"/>
  <c r="D859" i="5" l="1"/>
  <c r="D2844" i="5"/>
  <c r="D1653" i="5"/>
  <c r="D2050" i="5"/>
  <c r="D462" i="5"/>
  <c r="D2447" i="5"/>
  <c r="D1256" i="5"/>
  <c r="A2723" i="5"/>
  <c r="A2491" i="5"/>
  <c r="A1892" i="5"/>
  <c r="A1703" i="5"/>
  <c r="A909" i="5"/>
  <c r="A703" i="5"/>
  <c r="A498" i="5"/>
  <c r="D1455" i="5" l="1"/>
  <c r="D661" i="5"/>
  <c r="D2646" i="5"/>
  <c r="D1852" i="5"/>
  <c r="D1058" i="5"/>
  <c r="D2249" i="5"/>
  <c r="D264" i="5"/>
  <c r="D3043" i="5"/>
  <c r="A2724" i="5"/>
  <c r="A2492" i="5"/>
  <c r="A1893" i="5"/>
  <c r="A1704" i="5"/>
  <c r="A910" i="5"/>
  <c r="A704" i="5"/>
  <c r="A499" i="5"/>
  <c r="D860" i="5" l="1"/>
  <c r="D265" i="5"/>
  <c r="D2845" i="5"/>
  <c r="D1654" i="5"/>
  <c r="D463" i="5"/>
  <c r="D2448" i="5"/>
  <c r="D1257" i="5"/>
  <c r="D2051" i="5"/>
  <c r="A2725" i="5"/>
  <c r="A2493" i="5"/>
  <c r="A1894" i="5"/>
  <c r="A1705" i="5"/>
  <c r="A911" i="5"/>
  <c r="A705" i="5"/>
  <c r="A500" i="5"/>
  <c r="D2250" i="5" l="1"/>
  <c r="D2647" i="5"/>
  <c r="D1853" i="5"/>
  <c r="D464" i="5"/>
  <c r="D1059" i="5"/>
  <c r="D1456" i="5"/>
  <c r="D662" i="5"/>
  <c r="D3044" i="5"/>
  <c r="A2726" i="5"/>
  <c r="A2494" i="5"/>
  <c r="A1895" i="5"/>
  <c r="A1706" i="5"/>
  <c r="A912" i="5"/>
  <c r="A706" i="5"/>
  <c r="A501" i="5"/>
  <c r="D1655" i="5" l="1"/>
  <c r="D663" i="5"/>
  <c r="D2846" i="5"/>
  <c r="D861" i="5"/>
  <c r="D266" i="5"/>
  <c r="D1258" i="5"/>
  <c r="D2052" i="5"/>
  <c r="D2449" i="5"/>
  <c r="A2495" i="5"/>
  <c r="A1896" i="5"/>
  <c r="A1707" i="5"/>
  <c r="A913" i="5"/>
  <c r="A707" i="5"/>
  <c r="A502" i="5"/>
  <c r="D2648" i="5" l="1"/>
  <c r="D1457" i="5"/>
  <c r="D2251" i="5"/>
  <c r="D465" i="5"/>
  <c r="D862" i="5"/>
  <c r="D267" i="5"/>
  <c r="D3045" i="5"/>
  <c r="D1854" i="5"/>
  <c r="D1060" i="5"/>
  <c r="A2496" i="5"/>
  <c r="A1897" i="5"/>
  <c r="A1708" i="5"/>
  <c r="A914" i="5"/>
  <c r="A708" i="5"/>
  <c r="A503" i="5"/>
  <c r="D2053" i="5" l="1"/>
  <c r="D466" i="5"/>
  <c r="D664" i="5"/>
  <c r="D1656" i="5"/>
  <c r="D1259" i="5"/>
  <c r="D1061" i="5"/>
  <c r="D2450" i="5"/>
  <c r="D2847" i="5"/>
  <c r="A2497" i="5"/>
  <c r="A1898" i="5"/>
  <c r="A1709" i="5"/>
  <c r="A915" i="5"/>
  <c r="A709" i="5"/>
  <c r="A504" i="5"/>
  <c r="D3046" i="5" l="1"/>
  <c r="D2649" i="5"/>
  <c r="D268" i="5"/>
  <c r="D1458" i="5"/>
  <c r="D863" i="5"/>
  <c r="D665" i="5"/>
  <c r="D1855" i="5"/>
  <c r="D2252" i="5"/>
  <c r="D1260" i="5"/>
  <c r="A2498" i="5"/>
  <c r="A1899" i="5"/>
  <c r="A1710" i="5"/>
  <c r="A916" i="5"/>
  <c r="A710" i="5"/>
  <c r="A505" i="5"/>
  <c r="D2451" i="5" l="1"/>
  <c r="D1062" i="5"/>
  <c r="D269" i="5"/>
  <c r="D2848" i="5"/>
  <c r="D1459" i="5"/>
  <c r="D2054" i="5"/>
  <c r="D864" i="5"/>
  <c r="D1657" i="5"/>
  <c r="D467" i="5"/>
  <c r="A2499" i="5"/>
  <c r="A1900" i="5"/>
  <c r="A1711" i="5"/>
  <c r="A917" i="5"/>
  <c r="A711" i="5"/>
  <c r="A506" i="5"/>
  <c r="D666" i="5" l="1"/>
  <c r="D1856" i="5"/>
  <c r="D1063" i="5"/>
  <c r="D2253" i="5"/>
  <c r="D3047" i="5"/>
  <c r="D468" i="5"/>
  <c r="D270" i="5"/>
  <c r="D1658" i="5"/>
  <c r="D1261" i="5"/>
  <c r="D2650" i="5"/>
  <c r="A2500" i="5"/>
  <c r="A1901" i="5"/>
  <c r="A1712" i="5"/>
  <c r="A918" i="5"/>
  <c r="A712" i="5"/>
  <c r="A507" i="5"/>
  <c r="D2055" i="5" l="1"/>
  <c r="D1460" i="5"/>
  <c r="D1857" i="5"/>
  <c r="D667" i="5"/>
  <c r="D2452" i="5"/>
  <c r="D2849" i="5"/>
  <c r="D469" i="5"/>
  <c r="D1262" i="5"/>
  <c r="D865" i="5"/>
  <c r="A2501" i="5"/>
  <c r="A1902" i="5"/>
  <c r="A1713" i="5"/>
  <c r="A919" i="5"/>
  <c r="A713" i="5"/>
  <c r="A508" i="5"/>
  <c r="D3048" i="5" l="1"/>
  <c r="D2651" i="5"/>
  <c r="D2056" i="5"/>
  <c r="D2254" i="5"/>
  <c r="D1064" i="5"/>
  <c r="D271" i="5"/>
  <c r="D1461" i="5"/>
  <c r="D668" i="5"/>
  <c r="D866" i="5"/>
  <c r="D1659" i="5"/>
  <c r="A2502" i="5"/>
  <c r="A1903" i="5"/>
  <c r="A1714" i="5"/>
  <c r="A920" i="5"/>
  <c r="A714" i="5"/>
  <c r="A509" i="5"/>
  <c r="D1065" i="5" l="1"/>
  <c r="D470" i="5"/>
  <c r="D1263" i="5"/>
  <c r="D867" i="5"/>
  <c r="D2255" i="5"/>
  <c r="D1858" i="5"/>
  <c r="D2453" i="5"/>
  <c r="D1660" i="5"/>
  <c r="D2850" i="5"/>
  <c r="A2503" i="5"/>
  <c r="A1904" i="5"/>
  <c r="A1715" i="5"/>
  <c r="A921" i="5"/>
  <c r="A715" i="5"/>
  <c r="A510" i="5"/>
  <c r="D1264" i="5" l="1"/>
  <c r="D272" i="5"/>
  <c r="D2652" i="5"/>
  <c r="D2454" i="5"/>
  <c r="D1462" i="5"/>
  <c r="D669" i="5"/>
  <c r="D3049" i="5"/>
  <c r="D1859" i="5"/>
  <c r="D2057" i="5"/>
  <c r="D1066" i="5"/>
  <c r="A2504" i="5"/>
  <c r="A1905" i="5"/>
  <c r="A1716" i="5"/>
  <c r="A922" i="5"/>
  <c r="A716" i="5"/>
  <c r="A511" i="5"/>
  <c r="D1265" i="5" l="1"/>
  <c r="D2851" i="5"/>
  <c r="D471" i="5"/>
  <c r="D273" i="5"/>
  <c r="D2256" i="5"/>
  <c r="D2058" i="5"/>
  <c r="D868" i="5"/>
  <c r="D1463" i="5"/>
  <c r="D2653" i="5"/>
  <c r="D1661" i="5"/>
  <c r="A2505" i="5"/>
  <c r="A1906" i="5"/>
  <c r="A1717" i="5"/>
  <c r="A923" i="5"/>
  <c r="A717" i="5"/>
  <c r="A512" i="5"/>
  <c r="D1662" i="5" l="1"/>
  <c r="D2852" i="5"/>
  <c r="D1067" i="5"/>
  <c r="D2257" i="5"/>
  <c r="D3050" i="5"/>
  <c r="D274" i="5"/>
  <c r="D1464" i="5"/>
  <c r="D1860" i="5"/>
  <c r="D2455" i="5"/>
  <c r="D472" i="5"/>
  <c r="D670" i="5"/>
  <c r="A2506" i="5"/>
  <c r="A1907" i="5"/>
  <c r="A1718" i="5"/>
  <c r="A924" i="5"/>
  <c r="A718" i="5"/>
  <c r="A513" i="5"/>
  <c r="D671" i="5" l="1"/>
  <c r="D1861" i="5"/>
  <c r="D869" i="5"/>
  <c r="D2654" i="5"/>
  <c r="D2059" i="5"/>
  <c r="D275" i="5"/>
  <c r="D3051" i="5"/>
  <c r="D1663" i="5"/>
  <c r="D473" i="5"/>
  <c r="D2456" i="5"/>
  <c r="D1266" i="5"/>
  <c r="A2507" i="5"/>
  <c r="A1908" i="5"/>
  <c r="A1719" i="5"/>
  <c r="A925" i="5"/>
  <c r="A719" i="5"/>
  <c r="A514" i="5"/>
  <c r="D1465" i="5" l="1"/>
  <c r="D672" i="5"/>
  <c r="D1862" i="5"/>
  <c r="D474" i="5"/>
  <c r="D2258" i="5"/>
  <c r="D2060" i="5"/>
  <c r="D2655" i="5"/>
  <c r="D1068" i="5"/>
  <c r="D870" i="5"/>
  <c r="D2853" i="5"/>
  <c r="A2508" i="5"/>
  <c r="A1909" i="5"/>
  <c r="A1720" i="5"/>
  <c r="A926" i="5"/>
  <c r="A720" i="5"/>
  <c r="A515" i="5"/>
  <c r="D3052" i="5" l="1"/>
  <c r="D1069" i="5"/>
  <c r="D2061" i="5"/>
  <c r="D871" i="5"/>
  <c r="D1664" i="5"/>
  <c r="D276" i="5"/>
  <c r="D1267" i="5"/>
  <c r="D2259" i="5"/>
  <c r="D2854" i="5"/>
  <c r="D2457" i="5"/>
  <c r="D673" i="5"/>
  <c r="A2509" i="5"/>
  <c r="A1910" i="5"/>
  <c r="A1721" i="5"/>
  <c r="A927" i="5"/>
  <c r="A721" i="5"/>
  <c r="A516" i="5"/>
  <c r="D3053" i="5" l="1"/>
  <c r="D475" i="5"/>
  <c r="D1863" i="5"/>
  <c r="D2260" i="5"/>
  <c r="D2656" i="5"/>
  <c r="D2458" i="5"/>
  <c r="D1070" i="5"/>
  <c r="D1268" i="5"/>
  <c r="D277" i="5"/>
  <c r="D872" i="5"/>
  <c r="D1466" i="5"/>
  <c r="A2510" i="5"/>
  <c r="A1911" i="5"/>
  <c r="A1722" i="5"/>
  <c r="A928" i="5"/>
  <c r="A722" i="5"/>
  <c r="A517" i="5"/>
  <c r="D1269" i="5" l="1"/>
  <c r="D2855" i="5"/>
  <c r="D476" i="5"/>
  <c r="D674" i="5"/>
  <c r="D2657" i="5"/>
  <c r="D2062" i="5"/>
  <c r="D278" i="5"/>
  <c r="D1665" i="5"/>
  <c r="D1071" i="5"/>
  <c r="D1467" i="5"/>
  <c r="D2459" i="5"/>
  <c r="A2511" i="5"/>
  <c r="A1912" i="5"/>
  <c r="A1723" i="5"/>
  <c r="A929" i="5"/>
  <c r="A723" i="5"/>
  <c r="A518" i="5"/>
  <c r="D1270" i="5" l="1"/>
  <c r="D873" i="5"/>
  <c r="D675" i="5"/>
  <c r="D477" i="5"/>
  <c r="D2856" i="5"/>
  <c r="D2658" i="5"/>
  <c r="D1666" i="5"/>
  <c r="D2261" i="5"/>
  <c r="D279" i="5"/>
  <c r="D3054" i="5"/>
  <c r="D1468" i="5"/>
  <c r="D1864" i="5"/>
  <c r="A2512" i="5"/>
  <c r="A1913" i="5"/>
  <c r="A1724" i="5"/>
  <c r="A930" i="5"/>
  <c r="A724" i="5"/>
  <c r="A519" i="5"/>
  <c r="D2063" i="5" l="1"/>
  <c r="D1667" i="5"/>
  <c r="D3055" i="5"/>
  <c r="D2857" i="5"/>
  <c r="D874" i="5"/>
  <c r="D1072" i="5"/>
  <c r="D478" i="5"/>
  <c r="D2460" i="5"/>
  <c r="D1865" i="5"/>
  <c r="D280" i="5"/>
  <c r="D676" i="5"/>
  <c r="D1469" i="5"/>
  <c r="A2513" i="5"/>
  <c r="A1914" i="5"/>
  <c r="A1725" i="5"/>
  <c r="A931" i="5"/>
  <c r="A725" i="5"/>
  <c r="A520" i="5"/>
  <c r="D2064" i="5" l="1"/>
  <c r="D1271" i="5"/>
  <c r="D677" i="5"/>
  <c r="D479" i="5"/>
  <c r="D1073" i="5"/>
  <c r="D2659" i="5"/>
  <c r="D3056" i="5"/>
  <c r="D875" i="5"/>
  <c r="D1668" i="5"/>
  <c r="D1866" i="5"/>
  <c r="D2262" i="5"/>
  <c r="A2514" i="5"/>
  <c r="A1915" i="5"/>
  <c r="A1726" i="5"/>
  <c r="A932" i="5"/>
  <c r="A726" i="5"/>
  <c r="A521" i="5"/>
  <c r="D2065" i="5" l="1"/>
  <c r="D1470" i="5"/>
  <c r="D678" i="5"/>
  <c r="D2461" i="5"/>
  <c r="D281" i="5"/>
  <c r="D1074" i="5"/>
  <c r="D2263" i="5"/>
  <c r="D1867" i="5"/>
  <c r="D2858" i="5"/>
  <c r="D1272" i="5"/>
  <c r="D876" i="5"/>
  <c r="A2515" i="5"/>
  <c r="A1916" i="5"/>
  <c r="A1727" i="5"/>
  <c r="A933" i="5"/>
  <c r="A727" i="5"/>
  <c r="A522" i="5"/>
  <c r="D1273" i="5" l="1"/>
  <c r="D282" i="5"/>
  <c r="D1669" i="5"/>
  <c r="D2264" i="5"/>
  <c r="D1075" i="5"/>
  <c r="D1471" i="5"/>
  <c r="D2066" i="5"/>
  <c r="D480" i="5"/>
  <c r="D2660" i="5"/>
  <c r="D3057" i="5"/>
  <c r="D2462" i="5"/>
  <c r="D877" i="5"/>
  <c r="A2516" i="5"/>
  <c r="A1917" i="5"/>
  <c r="A1728" i="5"/>
  <c r="A934" i="5"/>
  <c r="A728" i="5"/>
  <c r="A523" i="5"/>
  <c r="D1076" i="5" l="1"/>
  <c r="D2265" i="5"/>
  <c r="D481" i="5"/>
  <c r="D1670" i="5"/>
  <c r="D679" i="5"/>
  <c r="D1868" i="5"/>
  <c r="D1472" i="5"/>
  <c r="D283" i="5"/>
  <c r="D2661" i="5"/>
  <c r="D2859" i="5"/>
  <c r="D1274" i="5"/>
  <c r="D2463" i="5"/>
  <c r="A2517" i="5"/>
  <c r="A1918" i="5"/>
  <c r="A1729" i="5"/>
  <c r="A935" i="5"/>
  <c r="A729" i="5"/>
  <c r="A524" i="5"/>
  <c r="D1473" i="5" l="1"/>
  <c r="D3058" i="5"/>
  <c r="D2067" i="5"/>
  <c r="D1275" i="5"/>
  <c r="D2662" i="5"/>
  <c r="D1671" i="5"/>
  <c r="D878" i="5"/>
  <c r="D1869" i="5"/>
  <c r="D2860" i="5"/>
  <c r="D482" i="5"/>
  <c r="D284" i="5"/>
  <c r="D680" i="5"/>
  <c r="D2464" i="5"/>
  <c r="A2518" i="5"/>
  <c r="A1919" i="5"/>
  <c r="A1730" i="5"/>
  <c r="A730" i="5"/>
  <c r="A525" i="5"/>
  <c r="D483" i="5" l="1"/>
  <c r="D2068" i="5"/>
  <c r="D1077" i="5"/>
  <c r="D1870" i="5"/>
  <c r="D2861" i="5"/>
  <c r="D879" i="5"/>
  <c r="D3059" i="5"/>
  <c r="D2266" i="5"/>
  <c r="D1672" i="5"/>
  <c r="D2663" i="5"/>
  <c r="D681" i="5"/>
  <c r="D1474" i="5"/>
  <c r="A2519" i="5"/>
  <c r="A1920" i="5"/>
  <c r="A1731" i="5"/>
  <c r="A731" i="5"/>
  <c r="A526" i="5"/>
  <c r="D2862" i="5" l="1"/>
  <c r="D1871" i="5"/>
  <c r="D2465" i="5"/>
  <c r="D3060" i="5"/>
  <c r="D2069" i="5"/>
  <c r="D1276" i="5"/>
  <c r="D1078" i="5"/>
  <c r="D682" i="5"/>
  <c r="D285" i="5"/>
  <c r="D2267" i="5"/>
  <c r="D1673" i="5"/>
  <c r="D880" i="5"/>
  <c r="A2520" i="5"/>
  <c r="A1921" i="5"/>
  <c r="A732" i="5"/>
  <c r="A527" i="5"/>
  <c r="D286" i="5" l="1"/>
  <c r="D1079" i="5"/>
  <c r="D1872" i="5"/>
  <c r="D2268" i="5"/>
  <c r="D2466" i="5"/>
  <c r="D881" i="5"/>
  <c r="D1277" i="5"/>
  <c r="D3061" i="5"/>
  <c r="D1475" i="5"/>
  <c r="D2070" i="5"/>
  <c r="D484" i="5"/>
  <c r="D2664" i="5"/>
  <c r="A2521" i="5"/>
  <c r="A1922" i="5"/>
  <c r="A733" i="5"/>
  <c r="A528" i="5"/>
  <c r="D1476" i="5" l="1"/>
  <c r="D2665" i="5"/>
  <c r="D287" i="5"/>
  <c r="D2467" i="5"/>
  <c r="D2863" i="5"/>
  <c r="D2269" i="5"/>
  <c r="D2071" i="5"/>
  <c r="D485" i="5"/>
  <c r="D1674" i="5"/>
  <c r="D1080" i="5"/>
  <c r="D1278" i="5"/>
  <c r="D683" i="5"/>
  <c r="A2522" i="5"/>
  <c r="A1923" i="5"/>
  <c r="A734" i="5"/>
  <c r="A529" i="5"/>
  <c r="D1477" i="5" l="1"/>
  <c r="D1279" i="5"/>
  <c r="D684" i="5"/>
  <c r="D2468" i="5"/>
  <c r="D2270" i="5"/>
  <c r="D3062" i="5"/>
  <c r="D486" i="5"/>
  <c r="D1675" i="5"/>
  <c r="D1873" i="5"/>
  <c r="D882" i="5"/>
  <c r="D288" i="5"/>
  <c r="D2666" i="5"/>
  <c r="D2864" i="5"/>
  <c r="A2523" i="5"/>
  <c r="A1924" i="5"/>
  <c r="A735" i="5"/>
  <c r="A530" i="5"/>
  <c r="D2865" i="5" l="1"/>
  <c r="D3063" i="5"/>
  <c r="D487" i="5"/>
  <c r="D2667" i="5"/>
  <c r="D883" i="5"/>
  <c r="D1478" i="5"/>
  <c r="D1676" i="5"/>
  <c r="D1874" i="5"/>
  <c r="D685" i="5"/>
  <c r="D2072" i="5"/>
  <c r="D1081" i="5"/>
  <c r="D2469" i="5"/>
  <c r="A2524" i="5"/>
  <c r="A1925" i="5"/>
  <c r="A736" i="5"/>
  <c r="A531" i="5"/>
  <c r="D2668" i="5" l="1"/>
  <c r="D289" i="5"/>
  <c r="D884" i="5"/>
  <c r="D1082" i="5"/>
  <c r="D2866" i="5"/>
  <c r="D1280" i="5"/>
  <c r="D686" i="5"/>
  <c r="D1677" i="5"/>
  <c r="D3064" i="5"/>
  <c r="D2271" i="5"/>
  <c r="D2073" i="5"/>
  <c r="D1875" i="5"/>
  <c r="A2525" i="5"/>
  <c r="A1926" i="5"/>
  <c r="A532" i="5"/>
  <c r="D2470" i="5" l="1"/>
  <c r="D1876" i="5"/>
  <c r="D885" i="5"/>
  <c r="D2272" i="5"/>
  <c r="D1281" i="5"/>
  <c r="D1083" i="5"/>
  <c r="D488" i="5"/>
  <c r="D2074" i="5"/>
  <c r="D1479" i="5"/>
  <c r="D3065" i="5"/>
  <c r="D2867" i="5"/>
  <c r="A2526" i="5"/>
  <c r="A1927" i="5"/>
  <c r="A533" i="5"/>
  <c r="D2273" i="5" l="1"/>
  <c r="D687" i="5"/>
  <c r="D1282" i="5"/>
  <c r="D1678" i="5"/>
  <c r="D290" i="5"/>
  <c r="D3066" i="5"/>
  <c r="D1480" i="5"/>
  <c r="D2471" i="5"/>
  <c r="D2075" i="5"/>
  <c r="D2669" i="5"/>
  <c r="D1084" i="5"/>
  <c r="A2527" i="5"/>
  <c r="A1928" i="5"/>
  <c r="A534" i="5"/>
  <c r="D489" i="5" l="1"/>
  <c r="D1877" i="5"/>
  <c r="D886" i="5"/>
  <c r="D2274" i="5"/>
  <c r="D1283" i="5"/>
  <c r="D2868" i="5"/>
  <c r="D2670" i="5"/>
  <c r="D1679" i="5"/>
  <c r="D1481" i="5"/>
  <c r="D2472" i="5"/>
  <c r="A1929" i="5"/>
  <c r="A535" i="5"/>
  <c r="D2671" i="5" l="1"/>
  <c r="D1878" i="5"/>
  <c r="D2869" i="5"/>
  <c r="D3067" i="5"/>
  <c r="D1085" i="5"/>
  <c r="D688" i="5"/>
  <c r="D2076" i="5"/>
  <c r="D1680" i="5"/>
  <c r="D291" i="5"/>
  <c r="D1482" i="5"/>
  <c r="D2473" i="5"/>
  <c r="A1930" i="5"/>
  <c r="A536" i="5"/>
  <c r="D490" i="5" l="1"/>
  <c r="D2275" i="5"/>
  <c r="D3068" i="5"/>
  <c r="D1879" i="5"/>
  <c r="D1284" i="5"/>
  <c r="D2077" i="5"/>
  <c r="D2870" i="5"/>
  <c r="D292" i="5"/>
  <c r="D1681" i="5"/>
  <c r="D2672" i="5"/>
  <c r="D887" i="5"/>
  <c r="A537" i="5"/>
  <c r="D491" i="5" l="1"/>
  <c r="D689" i="5"/>
  <c r="D2474" i="5"/>
  <c r="D1880" i="5"/>
  <c r="D1483" i="5"/>
  <c r="D2078" i="5"/>
  <c r="D1086" i="5"/>
  <c r="D2871" i="5"/>
  <c r="D2276" i="5"/>
  <c r="D3069" i="5"/>
  <c r="D2277" i="5" l="1"/>
  <c r="D2079" i="5"/>
  <c r="D888" i="5"/>
  <c r="D690" i="5"/>
  <c r="D2475" i="5"/>
  <c r="D3070" i="5"/>
  <c r="D2673" i="5"/>
  <c r="D1285" i="5"/>
  <c r="D1682" i="5"/>
  <c r="D293" i="5"/>
  <c r="D492" i="5" l="1"/>
  <c r="D2674" i="5"/>
  <c r="D1087" i="5"/>
  <c r="D2278" i="5"/>
  <c r="D2476" i="5"/>
  <c r="D1881" i="5"/>
  <c r="D1484" i="5"/>
  <c r="D2872" i="5"/>
  <c r="D889" i="5"/>
  <c r="D294" i="5"/>
  <c r="D493" i="5" l="1"/>
  <c r="D1683" i="5"/>
  <c r="D2080" i="5"/>
  <c r="D2477" i="5"/>
  <c r="D1286" i="5"/>
  <c r="D691" i="5"/>
  <c r="D1088" i="5"/>
  <c r="D2675" i="5"/>
  <c r="D3071" i="5"/>
  <c r="D2873" i="5"/>
  <c r="D2676" i="5" l="1"/>
  <c r="D1485" i="5"/>
  <c r="D692" i="5"/>
  <c r="D3072" i="5"/>
  <c r="D1287" i="5"/>
  <c r="D295" i="5"/>
  <c r="D2279" i="5"/>
  <c r="D2874" i="5"/>
  <c r="D890" i="5"/>
  <c r="D1882" i="5"/>
  <c r="D494" i="5" l="1"/>
  <c r="D891" i="5"/>
  <c r="D1684" i="5"/>
  <c r="D2081" i="5"/>
  <c r="D2478" i="5"/>
  <c r="D1486" i="5"/>
  <c r="D296" i="5"/>
  <c r="D2875" i="5"/>
  <c r="D1089" i="5"/>
  <c r="D3073" i="5"/>
  <c r="D3074" i="5" l="1"/>
  <c r="D1685" i="5"/>
  <c r="D2677" i="5"/>
  <c r="D2280" i="5"/>
  <c r="D693" i="5"/>
  <c r="D495" i="5"/>
  <c r="D1090" i="5"/>
  <c r="D1883" i="5"/>
  <c r="D297" i="5"/>
  <c r="D1288" i="5"/>
  <c r="D298" i="5" l="1"/>
  <c r="D892" i="5"/>
  <c r="D2479" i="5"/>
  <c r="D2876" i="5"/>
  <c r="D1487" i="5"/>
  <c r="D1289" i="5"/>
  <c r="D694" i="5"/>
  <c r="D496" i="5"/>
  <c r="D1884" i="5"/>
  <c r="D2082" i="5"/>
  <c r="D3075" i="5" l="1"/>
  <c r="D695" i="5"/>
  <c r="D893" i="5"/>
  <c r="D1091" i="5"/>
  <c r="D497" i="5"/>
  <c r="D2083" i="5"/>
  <c r="D2678" i="5"/>
  <c r="D2281" i="5"/>
  <c r="D1488" i="5"/>
  <c r="D1686" i="5"/>
  <c r="D1687" i="5" l="1"/>
  <c r="D2480" i="5"/>
  <c r="D2282" i="5"/>
  <c r="D299" i="5"/>
  <c r="D894" i="5"/>
  <c r="D1885" i="5"/>
  <c r="D2877" i="5"/>
  <c r="D696" i="5"/>
  <c r="D1290" i="5"/>
  <c r="D1092" i="5"/>
  <c r="D1489" i="5" l="1"/>
  <c r="D895" i="5"/>
  <c r="D3076" i="5"/>
  <c r="D2481" i="5"/>
  <c r="D1886" i="5"/>
  <c r="D1291" i="5"/>
  <c r="D2084" i="5"/>
  <c r="D1093" i="5"/>
  <c r="D498" i="5"/>
  <c r="D2679" i="5"/>
  <c r="D300" i="5" l="1"/>
  <c r="D697" i="5"/>
  <c r="D2283" i="5"/>
  <c r="D2680" i="5"/>
  <c r="D2878" i="5"/>
  <c r="D1292" i="5"/>
  <c r="D2085" i="5"/>
  <c r="D1688" i="5"/>
  <c r="D1490" i="5"/>
  <c r="D1094" i="5"/>
  <c r="D301" i="5" l="1"/>
  <c r="D499" i="5"/>
  <c r="D1491" i="5"/>
  <c r="D3077" i="5"/>
  <c r="D2482" i="5"/>
  <c r="D1293" i="5"/>
  <c r="D2284" i="5"/>
  <c r="D2879" i="5"/>
  <c r="D896" i="5"/>
  <c r="D1689" i="5"/>
  <c r="D1887" i="5"/>
  <c r="D2681" i="5" l="1"/>
  <c r="D698" i="5"/>
  <c r="D500" i="5"/>
  <c r="D3078" i="5"/>
  <c r="D1095" i="5"/>
  <c r="D1492" i="5"/>
  <c r="D2086" i="5"/>
  <c r="D1888" i="5"/>
  <c r="D2483" i="5"/>
  <c r="D1690" i="5"/>
  <c r="D302" i="5"/>
  <c r="D1889" i="5" l="1"/>
  <c r="D2087" i="5"/>
  <c r="D303" i="5"/>
  <c r="D2880" i="5"/>
  <c r="D1691" i="5"/>
  <c r="D501" i="5"/>
  <c r="D1294" i="5"/>
  <c r="D699" i="5"/>
  <c r="D897" i="5"/>
  <c r="D2682" i="5"/>
  <c r="D2285" i="5"/>
  <c r="D898" i="5" l="1"/>
  <c r="D1493" i="5"/>
  <c r="D2286" i="5"/>
  <c r="D2484" i="5"/>
  <c r="D304" i="5"/>
  <c r="D502" i="5"/>
  <c r="D1890" i="5"/>
  <c r="D3079" i="5"/>
  <c r="D2088" i="5"/>
  <c r="D2881" i="5"/>
  <c r="D1096" i="5"/>
  <c r="D700" i="5"/>
  <c r="D1295" i="5" l="1"/>
  <c r="D2089" i="5"/>
  <c r="D2683" i="5"/>
  <c r="D899" i="5"/>
  <c r="D3080" i="5"/>
  <c r="D2287" i="5"/>
  <c r="D2485" i="5"/>
  <c r="D1097" i="5"/>
  <c r="D701" i="5"/>
  <c r="D503" i="5"/>
  <c r="D1692" i="5"/>
  <c r="D702" i="5" l="1"/>
  <c r="D2288" i="5"/>
  <c r="D1891" i="5"/>
  <c r="D2684" i="5"/>
  <c r="D1098" i="5"/>
  <c r="D305" i="5"/>
  <c r="D1296" i="5"/>
  <c r="D1494" i="5"/>
  <c r="D900" i="5"/>
  <c r="D2486" i="5"/>
  <c r="D2882" i="5"/>
  <c r="D1693" i="5" l="1"/>
  <c r="D504" i="5"/>
  <c r="D2883" i="5"/>
  <c r="D2090" i="5"/>
  <c r="D2487" i="5"/>
  <c r="D901" i="5"/>
  <c r="D3081" i="5"/>
  <c r="D1495" i="5"/>
  <c r="D306" i="5"/>
  <c r="D2685" i="5"/>
  <c r="D1099" i="5"/>
  <c r="D1297" i="5"/>
  <c r="D1100" i="5" l="1"/>
  <c r="D2686" i="5"/>
  <c r="D2884" i="5"/>
  <c r="D307" i="5"/>
  <c r="D3082" i="5"/>
  <c r="D1496" i="5"/>
  <c r="D2289" i="5"/>
  <c r="D1298" i="5"/>
  <c r="D703" i="5"/>
  <c r="D1892" i="5"/>
  <c r="D505" i="5"/>
  <c r="D1694" i="5"/>
  <c r="D902" i="5" l="1"/>
  <c r="D1695" i="5"/>
  <c r="D1893" i="5"/>
  <c r="D704" i="5"/>
  <c r="D2091" i="5"/>
  <c r="D2488" i="5"/>
  <c r="D506" i="5"/>
  <c r="D308" i="5"/>
  <c r="D1497" i="5"/>
  <c r="D3083" i="5"/>
  <c r="D2885" i="5"/>
  <c r="D1299" i="5"/>
  <c r="D3084" i="5" l="1"/>
  <c r="D1696" i="5"/>
  <c r="D705" i="5"/>
  <c r="D507" i="5"/>
  <c r="D2687" i="5"/>
  <c r="D2290" i="5"/>
  <c r="D1894" i="5"/>
  <c r="D1498" i="5"/>
  <c r="D903" i="5"/>
  <c r="D2092" i="5"/>
  <c r="D1101" i="5"/>
  <c r="D1300" i="5" l="1"/>
  <c r="D309" i="5"/>
  <c r="D2489" i="5"/>
  <c r="D904" i="5"/>
  <c r="D1102" i="5"/>
  <c r="D706" i="5"/>
  <c r="D1895" i="5"/>
  <c r="D2291" i="5"/>
  <c r="D2886" i="5"/>
  <c r="D1697" i="5"/>
  <c r="D2093" i="5"/>
  <c r="D2094" i="5" l="1"/>
  <c r="D905" i="5"/>
  <c r="D2688" i="5"/>
  <c r="D2292" i="5"/>
  <c r="D310" i="5"/>
  <c r="D1499" i="5"/>
  <c r="D2490" i="5"/>
  <c r="D1301" i="5"/>
  <c r="D1896" i="5"/>
  <c r="D3085" i="5"/>
  <c r="D1103" i="5"/>
  <c r="D508" i="5"/>
  <c r="D707" i="5" l="1"/>
  <c r="D1302" i="5"/>
  <c r="D2095" i="5"/>
  <c r="D311" i="5"/>
  <c r="D509" i="5"/>
  <c r="D1500" i="5"/>
  <c r="D1104" i="5"/>
  <c r="D2491" i="5"/>
  <c r="D2293" i="5"/>
  <c r="D2689" i="5"/>
  <c r="D1698" i="5"/>
  <c r="D2887" i="5"/>
  <c r="D2888" i="5" l="1"/>
  <c r="D3086" i="5"/>
  <c r="D1897" i="5"/>
  <c r="D312" i="5"/>
  <c r="D906" i="5"/>
  <c r="D1303" i="5"/>
  <c r="D1699" i="5"/>
  <c r="D2294" i="5"/>
  <c r="D1501" i="5"/>
  <c r="D2492" i="5"/>
  <c r="D2690" i="5"/>
  <c r="D708" i="5"/>
  <c r="D510" i="5"/>
  <c r="D709" i="5" l="1"/>
  <c r="D2889" i="5"/>
  <c r="D2691" i="5"/>
  <c r="D2493" i="5"/>
  <c r="D1898" i="5"/>
  <c r="D1502" i="5"/>
  <c r="D313" i="5"/>
  <c r="D2096" i="5"/>
  <c r="D907" i="5"/>
  <c r="D1700" i="5"/>
  <c r="D1105" i="5"/>
  <c r="D511" i="5"/>
  <c r="D3087" i="5"/>
  <c r="D1304" i="5" l="1"/>
  <c r="D314" i="5"/>
  <c r="D1106" i="5"/>
  <c r="D710" i="5"/>
  <c r="D1899" i="5"/>
  <c r="D2097" i="5"/>
  <c r="D2890" i="5"/>
  <c r="D3088" i="5"/>
  <c r="D2295" i="5"/>
  <c r="D512" i="5"/>
  <c r="D908" i="5"/>
  <c r="D1701" i="5"/>
  <c r="D2692" i="5"/>
  <c r="D1107" i="5" l="1"/>
  <c r="D711" i="5"/>
  <c r="D2296" i="5"/>
  <c r="D513" i="5"/>
  <c r="D2891" i="5"/>
  <c r="D909" i="5"/>
  <c r="D1503" i="5"/>
  <c r="D2494" i="5"/>
  <c r="D3089" i="5"/>
  <c r="D315" i="5"/>
  <c r="D1900" i="5"/>
  <c r="D2098" i="5"/>
  <c r="D1305" i="5"/>
  <c r="D2297" i="5" l="1"/>
  <c r="D2693" i="5"/>
  <c r="D1108" i="5"/>
  <c r="D910" i="5"/>
  <c r="D1504" i="5"/>
  <c r="D3090" i="5"/>
  <c r="D712" i="5"/>
  <c r="D2495" i="5"/>
  <c r="D1306" i="5"/>
  <c r="D2099" i="5"/>
  <c r="D514" i="5"/>
  <c r="D1702" i="5"/>
  <c r="D316" i="5" l="1"/>
  <c r="D1109" i="5"/>
  <c r="D2892" i="5"/>
  <c r="D2496" i="5"/>
  <c r="D1901" i="5"/>
  <c r="D713" i="5"/>
  <c r="D1505" i="5"/>
  <c r="D2694" i="5"/>
  <c r="D911" i="5"/>
  <c r="D1703" i="5"/>
  <c r="D2298" i="5"/>
  <c r="D1307" i="5"/>
  <c r="D515" i="5" l="1"/>
  <c r="D1110" i="5"/>
  <c r="D2100" i="5"/>
  <c r="D1308" i="5"/>
  <c r="D317" i="5"/>
  <c r="D1506" i="5"/>
  <c r="D2497" i="5"/>
  <c r="D1902" i="5"/>
  <c r="D2695" i="5"/>
  <c r="D2893" i="5"/>
  <c r="D1704" i="5"/>
  <c r="D912" i="5"/>
  <c r="D3091" i="5"/>
  <c r="D1111" i="5" l="1"/>
  <c r="D1705" i="5"/>
  <c r="D1309" i="5"/>
  <c r="D1903" i="5"/>
  <c r="D2101" i="5"/>
  <c r="D516" i="5"/>
  <c r="D2299" i="5"/>
  <c r="D2894" i="5"/>
  <c r="D2696" i="5"/>
  <c r="D3092" i="5"/>
  <c r="D1507" i="5"/>
  <c r="D714" i="5"/>
  <c r="D913" i="5" l="1"/>
  <c r="D2895" i="5"/>
  <c r="D318" i="5"/>
  <c r="D1310" i="5"/>
  <c r="D2300" i="5"/>
  <c r="D2102" i="5"/>
  <c r="D1508" i="5"/>
  <c r="D1904" i="5"/>
  <c r="D1706" i="5"/>
  <c r="D2498" i="5"/>
  <c r="D715" i="5"/>
  <c r="D3093" i="5"/>
  <c r="D1707" i="5" l="1"/>
  <c r="D1509" i="5"/>
  <c r="D3094" i="5"/>
  <c r="D914" i="5"/>
  <c r="D2103" i="5"/>
  <c r="D2499" i="5"/>
  <c r="D2697" i="5"/>
  <c r="D1905" i="5"/>
  <c r="D517" i="5"/>
  <c r="D1112" i="5"/>
  <c r="D2301" i="5"/>
  <c r="D2500" i="5" l="1"/>
  <c r="D716" i="5"/>
  <c r="D2896" i="5"/>
  <c r="D2698" i="5"/>
  <c r="D1708" i="5"/>
  <c r="D2104" i="5"/>
  <c r="D319" i="5"/>
  <c r="D1311" i="5"/>
  <c r="D1113" i="5"/>
  <c r="D2302" i="5"/>
  <c r="D1906" i="5"/>
  <c r="D2105" i="5" l="1"/>
  <c r="D2501" i="5"/>
  <c r="D1312" i="5"/>
  <c r="D518" i="5"/>
  <c r="D2303" i="5"/>
  <c r="D2897" i="5"/>
  <c r="D2699" i="5"/>
  <c r="D320" i="5"/>
  <c r="D915" i="5"/>
  <c r="D1510" i="5"/>
  <c r="D1907" i="5"/>
  <c r="D3095" i="5"/>
  <c r="D3096" i="5" l="1"/>
  <c r="D1709" i="5"/>
  <c r="D1114" i="5"/>
  <c r="D519" i="5"/>
  <c r="D2304" i="5"/>
  <c r="D2106" i="5"/>
  <c r="D717" i="5"/>
  <c r="D2700" i="5"/>
  <c r="D2898" i="5"/>
  <c r="D2502" i="5"/>
  <c r="D1511" i="5"/>
  <c r="D321" i="5"/>
  <c r="D1710" i="5" l="1"/>
  <c r="D2701" i="5"/>
  <c r="D3097" i="5"/>
  <c r="D2899" i="5"/>
  <c r="D916" i="5"/>
  <c r="D2503" i="5"/>
  <c r="D520" i="5"/>
  <c r="D1313" i="5"/>
  <c r="D2305" i="5"/>
  <c r="D718" i="5"/>
  <c r="D1908" i="5"/>
  <c r="D2702" i="5" l="1"/>
  <c r="D2900" i="5"/>
  <c r="D917" i="5"/>
  <c r="D2504" i="5"/>
  <c r="D1115" i="5"/>
  <c r="D1512" i="5"/>
  <c r="D719" i="5"/>
  <c r="D3098" i="5"/>
  <c r="D322" i="5"/>
  <c r="D1909" i="5"/>
  <c r="D2107" i="5"/>
  <c r="D918" i="5" l="1"/>
  <c r="D1711" i="5"/>
  <c r="D2703" i="5"/>
  <c r="D3099" i="5"/>
  <c r="D2108" i="5"/>
  <c r="D521" i="5"/>
  <c r="D2306" i="5"/>
  <c r="D1314" i="5"/>
  <c r="D323" i="5"/>
  <c r="D1116" i="5"/>
  <c r="D2901" i="5"/>
  <c r="D1315" i="5" l="1"/>
  <c r="D2307" i="5"/>
  <c r="D2902" i="5"/>
  <c r="D3100" i="5"/>
  <c r="D1513" i="5"/>
  <c r="D522" i="5"/>
  <c r="D324" i="5"/>
  <c r="D720" i="5"/>
  <c r="D1910" i="5"/>
  <c r="D2505" i="5"/>
  <c r="D1117" i="5"/>
  <c r="D721" i="5" l="1"/>
  <c r="D1712" i="5"/>
  <c r="D2506" i="5"/>
  <c r="D1316" i="5"/>
  <c r="D1514" i="5"/>
  <c r="D2704" i="5"/>
  <c r="D919" i="5"/>
  <c r="D523" i="5"/>
  <c r="D2109" i="5"/>
  <c r="D3101" i="5"/>
  <c r="D325" i="5" l="1"/>
  <c r="D722" i="5"/>
  <c r="D1515" i="5"/>
  <c r="D1911" i="5"/>
  <c r="D2308" i="5"/>
  <c r="D2903" i="5"/>
  <c r="D2705" i="5"/>
  <c r="D920" i="5"/>
  <c r="D1713" i="5"/>
  <c r="D1118" i="5"/>
  <c r="D2904" i="5" l="1"/>
  <c r="D3102" i="5"/>
  <c r="D326" i="5"/>
  <c r="D1912" i="5"/>
  <c r="D1119" i="5"/>
  <c r="D2110" i="5"/>
  <c r="D524" i="5"/>
  <c r="D2507" i="5"/>
  <c r="D1714" i="5"/>
  <c r="D1317" i="5"/>
  <c r="D921" i="5"/>
  <c r="D1120" i="5" l="1"/>
  <c r="D1318" i="5"/>
  <c r="D1913" i="5"/>
  <c r="D2706" i="5"/>
  <c r="D723" i="5"/>
  <c r="D2309" i="5"/>
  <c r="D2111" i="5"/>
  <c r="D525" i="5"/>
  <c r="D3103" i="5"/>
  <c r="D1516" i="5"/>
  <c r="D327" i="5" l="1"/>
  <c r="D1715" i="5"/>
  <c r="D2310" i="5"/>
  <c r="D2508" i="5"/>
  <c r="D1517" i="5"/>
  <c r="D1319" i="5"/>
  <c r="D724" i="5"/>
  <c r="D922" i="5"/>
  <c r="D2905" i="5"/>
  <c r="D2112" i="5"/>
  <c r="D923" i="5" l="1"/>
  <c r="D1518" i="5"/>
  <c r="D1716" i="5"/>
  <c r="D2707" i="5"/>
  <c r="D3104" i="5"/>
  <c r="D1121" i="5"/>
  <c r="D2311" i="5"/>
  <c r="D2509" i="5"/>
  <c r="D1914" i="5"/>
  <c r="D526" i="5"/>
  <c r="D2113" i="5" l="1"/>
  <c r="D725" i="5"/>
  <c r="D328" i="5"/>
  <c r="D2906" i="5"/>
  <c r="D1122" i="5"/>
  <c r="D2510" i="5"/>
  <c r="D1320" i="5"/>
  <c r="D1915" i="5"/>
  <c r="D2708" i="5"/>
  <c r="D1717" i="5"/>
  <c r="D1916" i="5" l="1"/>
  <c r="D1519" i="5"/>
  <c r="D1321" i="5"/>
  <c r="D329" i="5"/>
  <c r="D924" i="5"/>
  <c r="D2312" i="5"/>
  <c r="D2709" i="5"/>
  <c r="D527" i="5"/>
  <c r="D3105" i="5"/>
  <c r="D2907" i="5"/>
  <c r="D2114" i="5"/>
  <c r="D2115" i="5" l="1"/>
  <c r="D528" i="5"/>
  <c r="D1718" i="5"/>
  <c r="D726" i="5"/>
  <c r="D2908" i="5"/>
  <c r="D3106" i="5"/>
  <c r="D2313" i="5"/>
  <c r="D330" i="5"/>
  <c r="D2511" i="5"/>
  <c r="D1123" i="5"/>
  <c r="D1520" i="5"/>
  <c r="D331" i="5" l="1"/>
  <c r="E324" i="5" s="1"/>
  <c r="E132" i="5"/>
  <c r="E24" i="5"/>
  <c r="E139" i="5"/>
  <c r="E137" i="5"/>
  <c r="E25" i="5"/>
  <c r="E134" i="5"/>
  <c r="E22" i="5"/>
  <c r="E135" i="5"/>
  <c r="E23" i="5"/>
  <c r="E133" i="5"/>
  <c r="D143" i="5"/>
  <c r="E138" i="5"/>
  <c r="E136" i="5"/>
  <c r="E26" i="5"/>
  <c r="E27" i="5"/>
  <c r="E28" i="5"/>
  <c r="E29" i="5"/>
  <c r="E30" i="5"/>
  <c r="E32" i="5"/>
  <c r="E31" i="5"/>
  <c r="E33" i="5"/>
  <c r="E34" i="5"/>
  <c r="E35" i="5"/>
  <c r="E36" i="5"/>
  <c r="E38" i="5"/>
  <c r="E37" i="5"/>
  <c r="E39" i="5"/>
  <c r="E41" i="5"/>
  <c r="E40" i="5"/>
  <c r="E42" i="5"/>
  <c r="E43" i="5"/>
  <c r="E45" i="5"/>
  <c r="E44" i="5"/>
  <c r="E46" i="5"/>
  <c r="E47" i="5"/>
  <c r="E48" i="5"/>
  <c r="E49" i="5"/>
  <c r="E50" i="5"/>
  <c r="E51" i="5"/>
  <c r="E53" i="5"/>
  <c r="E52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8" i="5"/>
  <c r="E67" i="5"/>
  <c r="E69" i="5"/>
  <c r="E71" i="5"/>
  <c r="E73" i="5"/>
  <c r="E70" i="5"/>
  <c r="E72" i="5"/>
  <c r="E74" i="5"/>
  <c r="E76" i="5"/>
  <c r="E75" i="5"/>
  <c r="E79" i="5"/>
  <c r="E77" i="5"/>
  <c r="E81" i="5"/>
  <c r="E80" i="5"/>
  <c r="E78" i="5"/>
  <c r="E82" i="5"/>
  <c r="E83" i="5"/>
  <c r="E85" i="5"/>
  <c r="E84" i="5"/>
  <c r="E86" i="5"/>
  <c r="E87" i="5"/>
  <c r="E89" i="5"/>
  <c r="E88" i="5"/>
  <c r="E90" i="5"/>
  <c r="E91" i="5"/>
  <c r="E93" i="5"/>
  <c r="E94" i="5"/>
  <c r="E95" i="5"/>
  <c r="E96" i="5"/>
  <c r="E92" i="5"/>
  <c r="E98" i="5"/>
  <c r="E97" i="5"/>
  <c r="E99" i="5"/>
  <c r="E100" i="5"/>
  <c r="E101" i="5"/>
  <c r="E102" i="5"/>
  <c r="E103" i="5"/>
  <c r="E105" i="5"/>
  <c r="E106" i="5"/>
  <c r="E104" i="5"/>
  <c r="E108" i="5"/>
  <c r="E107" i="5"/>
  <c r="E109" i="5"/>
  <c r="E110" i="5"/>
  <c r="E113" i="5"/>
  <c r="E111" i="5"/>
  <c r="E112" i="5"/>
  <c r="E115" i="5"/>
  <c r="E114" i="5"/>
  <c r="E116" i="5"/>
  <c r="E117" i="5"/>
  <c r="E118" i="5"/>
  <c r="E119" i="5"/>
  <c r="E120" i="5"/>
  <c r="E122" i="5"/>
  <c r="E121" i="5"/>
  <c r="E124" i="5"/>
  <c r="E123" i="5"/>
  <c r="E125" i="5"/>
  <c r="E130" i="5"/>
  <c r="E126" i="5"/>
  <c r="D529" i="5"/>
  <c r="D925" i="5"/>
  <c r="E127" i="5"/>
  <c r="E129" i="5"/>
  <c r="D1719" i="5"/>
  <c r="E128" i="5"/>
  <c r="D2512" i="5"/>
  <c r="D3107" i="5"/>
  <c r="D1322" i="5"/>
  <c r="D2710" i="5"/>
  <c r="E131" i="5"/>
  <c r="D1917" i="5"/>
  <c r="D727" i="5"/>
  <c r="D2314" i="5"/>
  <c r="E328" i="5" l="1"/>
  <c r="G328" i="5" s="1"/>
  <c r="E330" i="5"/>
  <c r="G330" i="5" s="1"/>
  <c r="E329" i="5"/>
  <c r="G329" i="5" s="1"/>
  <c r="E327" i="5"/>
  <c r="G327" i="5" s="1"/>
  <c r="D2513" i="5"/>
  <c r="D2909" i="5"/>
  <c r="K127" i="5"/>
  <c r="G127" i="5"/>
  <c r="D1124" i="5"/>
  <c r="K125" i="5"/>
  <c r="G125" i="5"/>
  <c r="K122" i="5"/>
  <c r="G122" i="5"/>
  <c r="K117" i="5"/>
  <c r="G117" i="5"/>
  <c r="K112" i="5"/>
  <c r="G112" i="5"/>
  <c r="K109" i="5"/>
  <c r="G109" i="5"/>
  <c r="K106" i="5"/>
  <c r="G106" i="5"/>
  <c r="K101" i="5"/>
  <c r="G101" i="5"/>
  <c r="K98" i="5"/>
  <c r="G98" i="5"/>
  <c r="K94" i="5"/>
  <c r="G94" i="5"/>
  <c r="K88" i="5"/>
  <c r="G88" i="5"/>
  <c r="K84" i="5"/>
  <c r="G84" i="5"/>
  <c r="K78" i="5"/>
  <c r="G78" i="5"/>
  <c r="K79" i="5"/>
  <c r="G79" i="5"/>
  <c r="K72" i="5"/>
  <c r="G72" i="5"/>
  <c r="K69" i="5"/>
  <c r="G69" i="5"/>
  <c r="K65" i="5"/>
  <c r="G65" i="5"/>
  <c r="K61" i="5"/>
  <c r="G61" i="5"/>
  <c r="K57" i="5"/>
  <c r="G57" i="5"/>
  <c r="K52" i="5"/>
  <c r="G52" i="5"/>
  <c r="K49" i="5"/>
  <c r="G49" i="5"/>
  <c r="K44" i="5"/>
  <c r="G44" i="5"/>
  <c r="K40" i="5"/>
  <c r="G40" i="5"/>
  <c r="K38" i="5"/>
  <c r="G38" i="5"/>
  <c r="K33" i="5"/>
  <c r="G33" i="5"/>
  <c r="K29" i="5"/>
  <c r="G29" i="5"/>
  <c r="K136" i="5"/>
  <c r="G136" i="5"/>
  <c r="K23" i="5"/>
  <c r="G23" i="5"/>
  <c r="K25" i="5"/>
  <c r="G25" i="5"/>
  <c r="K132" i="5"/>
  <c r="G132" i="5"/>
  <c r="D2116" i="5"/>
  <c r="K131" i="5"/>
  <c r="G131" i="5"/>
  <c r="D2711" i="5"/>
  <c r="K129" i="5"/>
  <c r="G129" i="5"/>
  <c r="D728" i="5"/>
  <c r="K123" i="5"/>
  <c r="G123" i="5"/>
  <c r="K120" i="5"/>
  <c r="G120" i="5"/>
  <c r="K116" i="5"/>
  <c r="G116" i="5"/>
  <c r="K111" i="5"/>
  <c r="G111" i="5"/>
  <c r="K107" i="5"/>
  <c r="G107" i="5"/>
  <c r="K105" i="5"/>
  <c r="G105" i="5"/>
  <c r="K100" i="5"/>
  <c r="G100" i="5"/>
  <c r="K92" i="5"/>
  <c r="G92" i="5"/>
  <c r="K93" i="5"/>
  <c r="G93" i="5"/>
  <c r="K89" i="5"/>
  <c r="G89" i="5"/>
  <c r="K85" i="5"/>
  <c r="G85" i="5"/>
  <c r="K80" i="5"/>
  <c r="G80" i="5"/>
  <c r="K75" i="5"/>
  <c r="G75" i="5"/>
  <c r="K70" i="5"/>
  <c r="G70" i="5"/>
  <c r="K67" i="5"/>
  <c r="G67" i="5"/>
  <c r="K64" i="5"/>
  <c r="G64" i="5"/>
  <c r="K60" i="5"/>
  <c r="G60" i="5"/>
  <c r="K56" i="5"/>
  <c r="G56" i="5"/>
  <c r="K53" i="5"/>
  <c r="G53" i="5"/>
  <c r="K48" i="5"/>
  <c r="G48" i="5"/>
  <c r="K45" i="5"/>
  <c r="G45" i="5"/>
  <c r="K41" i="5"/>
  <c r="G41" i="5"/>
  <c r="K36" i="5"/>
  <c r="G36" i="5"/>
  <c r="K31" i="5"/>
  <c r="G31" i="5"/>
  <c r="K28" i="5"/>
  <c r="G28" i="5"/>
  <c r="G138" i="5"/>
  <c r="K138" i="5"/>
  <c r="K135" i="5"/>
  <c r="G135" i="5"/>
  <c r="K137" i="5"/>
  <c r="G137" i="5"/>
  <c r="D530" i="5"/>
  <c r="E526" i="5" s="1"/>
  <c r="E331" i="5"/>
  <c r="E335" i="5"/>
  <c r="E337" i="5"/>
  <c r="E223" i="5"/>
  <c r="E333" i="5"/>
  <c r="E338" i="5"/>
  <c r="E332" i="5"/>
  <c r="E334" i="5"/>
  <c r="D342" i="5"/>
  <c r="E224" i="5"/>
  <c r="E336" i="5"/>
  <c r="E222" i="5"/>
  <c r="E221" i="5"/>
  <c r="E225" i="5"/>
  <c r="E226" i="5"/>
  <c r="E227" i="5"/>
  <c r="E229" i="5"/>
  <c r="E228" i="5"/>
  <c r="E232" i="5"/>
  <c r="E231" i="5"/>
  <c r="E230" i="5"/>
  <c r="E233" i="5"/>
  <c r="E234" i="5"/>
  <c r="E235" i="5"/>
  <c r="E237" i="5"/>
  <c r="E236" i="5"/>
  <c r="E238" i="5"/>
  <c r="E239" i="5"/>
  <c r="E241" i="5"/>
  <c r="E240" i="5"/>
  <c r="E242" i="5"/>
  <c r="E243" i="5"/>
  <c r="E245" i="5"/>
  <c r="E244" i="5"/>
  <c r="E246" i="5"/>
  <c r="E248" i="5"/>
  <c r="E247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5" i="5"/>
  <c r="E264" i="5"/>
  <c r="E266" i="5"/>
  <c r="E267" i="5"/>
  <c r="E268" i="5"/>
  <c r="E269" i="5"/>
  <c r="E270" i="5"/>
  <c r="E271" i="5"/>
  <c r="E274" i="5"/>
  <c r="E273" i="5"/>
  <c r="E272" i="5"/>
  <c r="E276" i="5"/>
  <c r="E275" i="5"/>
  <c r="E278" i="5"/>
  <c r="E277" i="5"/>
  <c r="E279" i="5"/>
  <c r="E280" i="5"/>
  <c r="E281" i="5"/>
  <c r="E282" i="5"/>
  <c r="E283" i="5"/>
  <c r="E284" i="5"/>
  <c r="E285" i="5"/>
  <c r="E287" i="5"/>
  <c r="E286" i="5"/>
  <c r="E288" i="5"/>
  <c r="E289" i="5"/>
  <c r="E290" i="5"/>
  <c r="E291" i="5"/>
  <c r="E292" i="5"/>
  <c r="E294" i="5"/>
  <c r="E293" i="5"/>
  <c r="E295" i="5"/>
  <c r="E296" i="5"/>
  <c r="E297" i="5"/>
  <c r="E299" i="5"/>
  <c r="E298" i="5"/>
  <c r="E301" i="5"/>
  <c r="E300" i="5"/>
  <c r="E303" i="5"/>
  <c r="E306" i="5"/>
  <c r="E302" i="5"/>
  <c r="E304" i="5"/>
  <c r="E305" i="5"/>
  <c r="E307" i="5"/>
  <c r="E309" i="5"/>
  <c r="E308" i="5"/>
  <c r="E313" i="5"/>
  <c r="E310" i="5"/>
  <c r="E311" i="5"/>
  <c r="E314" i="5"/>
  <c r="E312" i="5"/>
  <c r="E315" i="5"/>
  <c r="E317" i="5"/>
  <c r="E319" i="5"/>
  <c r="E316" i="5"/>
  <c r="E318" i="5"/>
  <c r="E320" i="5"/>
  <c r="E321" i="5"/>
  <c r="E322" i="5"/>
  <c r="E323" i="5"/>
  <c r="E325" i="5"/>
  <c r="E326" i="5"/>
  <c r="D1521" i="5"/>
  <c r="K128" i="5"/>
  <c r="G128" i="5"/>
  <c r="D1918" i="5"/>
  <c r="G324" i="5"/>
  <c r="K126" i="5"/>
  <c r="G126" i="5"/>
  <c r="K124" i="5"/>
  <c r="G124" i="5"/>
  <c r="K119" i="5"/>
  <c r="G119" i="5"/>
  <c r="K114" i="5"/>
  <c r="G114" i="5"/>
  <c r="K113" i="5"/>
  <c r="G113" i="5"/>
  <c r="K108" i="5"/>
  <c r="G108" i="5"/>
  <c r="K103" i="5"/>
  <c r="G103" i="5"/>
  <c r="K99" i="5"/>
  <c r="G99" i="5"/>
  <c r="K96" i="5"/>
  <c r="G96" i="5"/>
  <c r="K91" i="5"/>
  <c r="G91" i="5"/>
  <c r="K87" i="5"/>
  <c r="G87" i="5"/>
  <c r="K83" i="5"/>
  <c r="G83" i="5"/>
  <c r="K81" i="5"/>
  <c r="G81" i="5"/>
  <c r="K76" i="5"/>
  <c r="G76" i="5"/>
  <c r="K73" i="5"/>
  <c r="G73" i="5"/>
  <c r="K68" i="5"/>
  <c r="G68" i="5"/>
  <c r="K63" i="5"/>
  <c r="G63" i="5"/>
  <c r="K59" i="5"/>
  <c r="G59" i="5"/>
  <c r="K55" i="5"/>
  <c r="G55" i="5"/>
  <c r="K51" i="5"/>
  <c r="G51" i="5"/>
  <c r="K47" i="5"/>
  <c r="G47" i="5"/>
  <c r="K43" i="5"/>
  <c r="G43" i="5"/>
  <c r="K39" i="5"/>
  <c r="G39" i="5"/>
  <c r="K35" i="5"/>
  <c r="G35" i="5"/>
  <c r="K32" i="5"/>
  <c r="G32" i="5"/>
  <c r="K27" i="5"/>
  <c r="G27" i="5"/>
  <c r="K22" i="5"/>
  <c r="E143" i="5"/>
  <c r="G22" i="5"/>
  <c r="G139" i="5"/>
  <c r="K139" i="5"/>
  <c r="D926" i="5"/>
  <c r="K130" i="5"/>
  <c r="G130" i="5"/>
  <c r="K121" i="5"/>
  <c r="G121" i="5"/>
  <c r="K118" i="5"/>
  <c r="G118" i="5"/>
  <c r="K115" i="5"/>
  <c r="G115" i="5"/>
  <c r="K110" i="5"/>
  <c r="G110" i="5"/>
  <c r="K104" i="5"/>
  <c r="G104" i="5"/>
  <c r="K102" i="5"/>
  <c r="G102" i="5"/>
  <c r="K97" i="5"/>
  <c r="G97" i="5"/>
  <c r="K95" i="5"/>
  <c r="G95" i="5"/>
  <c r="K90" i="5"/>
  <c r="G90" i="5"/>
  <c r="K86" i="5"/>
  <c r="G86" i="5"/>
  <c r="K82" i="5"/>
  <c r="G82" i="5"/>
  <c r="K77" i="5"/>
  <c r="G77" i="5"/>
  <c r="K74" i="5"/>
  <c r="G74" i="5"/>
  <c r="K71" i="5"/>
  <c r="G71" i="5"/>
  <c r="K66" i="5"/>
  <c r="G66" i="5"/>
  <c r="K62" i="5"/>
  <c r="G62" i="5"/>
  <c r="K58" i="5"/>
  <c r="G58" i="5"/>
  <c r="K54" i="5"/>
  <c r="G54" i="5"/>
  <c r="K50" i="5"/>
  <c r="G50" i="5"/>
  <c r="K46" i="5"/>
  <c r="G46" i="5"/>
  <c r="K42" i="5"/>
  <c r="G42" i="5"/>
  <c r="K37" i="5"/>
  <c r="G37" i="5"/>
  <c r="K34" i="5"/>
  <c r="G34" i="5"/>
  <c r="K30" i="5"/>
  <c r="G30" i="5"/>
  <c r="K26" i="5"/>
  <c r="G26" i="5"/>
  <c r="K133" i="5"/>
  <c r="G133" i="5"/>
  <c r="K134" i="5"/>
  <c r="G134" i="5"/>
  <c r="K24" i="5"/>
  <c r="G24" i="5"/>
  <c r="U22" i="5" l="1"/>
  <c r="S22" i="5"/>
  <c r="R22" i="5"/>
  <c r="U73" i="5"/>
  <c r="S73" i="5"/>
  <c r="R73" i="5"/>
  <c r="D2117" i="5"/>
  <c r="G325" i="5"/>
  <c r="G317" i="5"/>
  <c r="G309" i="5"/>
  <c r="G301" i="5"/>
  <c r="G292" i="5"/>
  <c r="G284" i="5"/>
  <c r="G275" i="5"/>
  <c r="G268" i="5"/>
  <c r="G260" i="5"/>
  <c r="G252" i="5"/>
  <c r="G245" i="5"/>
  <c r="G237" i="5"/>
  <c r="G229" i="5"/>
  <c r="G331" i="5"/>
  <c r="U132" i="5"/>
  <c r="R132" i="5"/>
  <c r="S132" i="5"/>
  <c r="U29" i="5"/>
  <c r="S29" i="5"/>
  <c r="R29" i="5"/>
  <c r="U44" i="5"/>
  <c r="S44" i="5"/>
  <c r="R44" i="5"/>
  <c r="U61" i="5"/>
  <c r="R61" i="5"/>
  <c r="S61" i="5"/>
  <c r="U69" i="5"/>
  <c r="R69" i="5"/>
  <c r="S69" i="5"/>
  <c r="U79" i="5"/>
  <c r="R79" i="5"/>
  <c r="S79" i="5"/>
  <c r="U94" i="5"/>
  <c r="S94" i="5"/>
  <c r="R94" i="5"/>
  <c r="U101" i="5"/>
  <c r="S101" i="5"/>
  <c r="R101" i="5"/>
  <c r="U109" i="5"/>
  <c r="R109" i="5"/>
  <c r="S109" i="5"/>
  <c r="U117" i="5"/>
  <c r="R117" i="5"/>
  <c r="S117" i="5"/>
  <c r="U125" i="5"/>
  <c r="R125" i="5"/>
  <c r="S125" i="5"/>
  <c r="U24" i="5"/>
  <c r="S24" i="5"/>
  <c r="R24" i="5"/>
  <c r="U133" i="5"/>
  <c r="R133" i="5"/>
  <c r="S133" i="5"/>
  <c r="U37" i="5"/>
  <c r="R37" i="5"/>
  <c r="S37" i="5"/>
  <c r="U46" i="5"/>
  <c r="S46" i="5"/>
  <c r="R46" i="5"/>
  <c r="U62" i="5"/>
  <c r="S62" i="5"/>
  <c r="R62" i="5"/>
  <c r="U71" i="5"/>
  <c r="S71" i="5"/>
  <c r="R71" i="5"/>
  <c r="U77" i="5"/>
  <c r="R77" i="5"/>
  <c r="S77" i="5"/>
  <c r="U95" i="5"/>
  <c r="S95" i="5"/>
  <c r="R95" i="5"/>
  <c r="U102" i="5"/>
  <c r="R102" i="5"/>
  <c r="S102" i="5"/>
  <c r="U110" i="5"/>
  <c r="R110" i="5"/>
  <c r="S110" i="5"/>
  <c r="U118" i="5"/>
  <c r="R118" i="5"/>
  <c r="S118" i="5"/>
  <c r="U130" i="5"/>
  <c r="S130" i="5"/>
  <c r="R130" i="5"/>
  <c r="D1125" i="5"/>
  <c r="G323" i="5"/>
  <c r="G315" i="5"/>
  <c r="G307" i="5"/>
  <c r="G298" i="5"/>
  <c r="G291" i="5"/>
  <c r="G283" i="5"/>
  <c r="G276" i="5"/>
  <c r="G267" i="5"/>
  <c r="G259" i="5"/>
  <c r="G251" i="5"/>
  <c r="G243" i="5"/>
  <c r="G235" i="5"/>
  <c r="G227" i="5"/>
  <c r="G334" i="5"/>
  <c r="D729" i="5"/>
  <c r="E723" i="5" s="1"/>
  <c r="E530" i="5"/>
  <c r="E532" i="5"/>
  <c r="E533" i="5"/>
  <c r="E535" i="5"/>
  <c r="E531" i="5"/>
  <c r="E534" i="5"/>
  <c r="E420" i="5"/>
  <c r="D541" i="5"/>
  <c r="E537" i="5"/>
  <c r="E423" i="5"/>
  <c r="E536" i="5"/>
  <c r="E422" i="5"/>
  <c r="E421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9" i="5"/>
  <c r="E438" i="5"/>
  <c r="E440" i="5"/>
  <c r="E443" i="5"/>
  <c r="E441" i="5"/>
  <c r="E442" i="5"/>
  <c r="E444" i="5"/>
  <c r="E445" i="5"/>
  <c r="E446" i="5"/>
  <c r="E448" i="5"/>
  <c r="E447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4" i="5"/>
  <c r="E462" i="5"/>
  <c r="E465" i="5"/>
  <c r="E463" i="5"/>
  <c r="E466" i="5"/>
  <c r="E467" i="5"/>
  <c r="E468" i="5"/>
  <c r="E469" i="5"/>
  <c r="E470" i="5"/>
  <c r="E472" i="5"/>
  <c r="E471" i="5"/>
  <c r="E474" i="5"/>
  <c r="E473" i="5"/>
  <c r="E475" i="5"/>
  <c r="E476" i="5"/>
  <c r="E478" i="5"/>
  <c r="E477" i="5"/>
  <c r="E479" i="5"/>
  <c r="E480" i="5"/>
  <c r="E482" i="5"/>
  <c r="E483" i="5"/>
  <c r="E481" i="5"/>
  <c r="E485" i="5"/>
  <c r="E484" i="5"/>
  <c r="E486" i="5"/>
  <c r="E487" i="5"/>
  <c r="E488" i="5"/>
  <c r="E489" i="5"/>
  <c r="E490" i="5"/>
  <c r="E491" i="5"/>
  <c r="E493" i="5"/>
  <c r="E492" i="5"/>
  <c r="E495" i="5"/>
  <c r="E496" i="5"/>
  <c r="E494" i="5"/>
  <c r="E497" i="5"/>
  <c r="E498" i="5"/>
  <c r="E499" i="5"/>
  <c r="E500" i="5"/>
  <c r="E501" i="5"/>
  <c r="E502" i="5"/>
  <c r="E503" i="5"/>
  <c r="E504" i="5"/>
  <c r="E505" i="5"/>
  <c r="E507" i="5"/>
  <c r="E509" i="5"/>
  <c r="E506" i="5"/>
  <c r="E508" i="5"/>
  <c r="E510" i="5"/>
  <c r="E511" i="5"/>
  <c r="E512" i="5"/>
  <c r="E513" i="5"/>
  <c r="E514" i="5"/>
  <c r="E515" i="5"/>
  <c r="E516" i="5"/>
  <c r="E517" i="5"/>
  <c r="E518" i="5"/>
  <c r="E520" i="5"/>
  <c r="E521" i="5"/>
  <c r="E519" i="5"/>
  <c r="E522" i="5"/>
  <c r="E528" i="5"/>
  <c r="U28" i="5"/>
  <c r="R28" i="5"/>
  <c r="S28" i="5"/>
  <c r="U45" i="5"/>
  <c r="S45" i="5"/>
  <c r="R45" i="5"/>
  <c r="U53" i="5"/>
  <c r="S53" i="5"/>
  <c r="R53" i="5"/>
  <c r="U67" i="5"/>
  <c r="S67" i="5"/>
  <c r="R67" i="5"/>
  <c r="U85" i="5"/>
  <c r="R85" i="5"/>
  <c r="S85" i="5"/>
  <c r="U93" i="5"/>
  <c r="S93" i="5"/>
  <c r="R93" i="5"/>
  <c r="U107" i="5"/>
  <c r="R107" i="5"/>
  <c r="S107" i="5"/>
  <c r="U116" i="5"/>
  <c r="R116" i="5"/>
  <c r="S116" i="5"/>
  <c r="U123" i="5"/>
  <c r="R123" i="5"/>
  <c r="S123" i="5"/>
  <c r="D3108" i="5"/>
  <c r="G143" i="5"/>
  <c r="U27" i="5"/>
  <c r="R27" i="5"/>
  <c r="S27" i="5"/>
  <c r="U35" i="5"/>
  <c r="S35" i="5"/>
  <c r="R35" i="5"/>
  <c r="U43" i="5"/>
  <c r="S43" i="5"/>
  <c r="R43" i="5"/>
  <c r="U51" i="5"/>
  <c r="S51" i="5"/>
  <c r="R51" i="5"/>
  <c r="U59" i="5"/>
  <c r="S59" i="5"/>
  <c r="R59" i="5"/>
  <c r="U68" i="5"/>
  <c r="S68" i="5"/>
  <c r="R68" i="5"/>
  <c r="U76" i="5"/>
  <c r="S76" i="5"/>
  <c r="R76" i="5"/>
  <c r="U83" i="5"/>
  <c r="S83" i="5"/>
  <c r="R83" i="5"/>
  <c r="U91" i="5"/>
  <c r="S91" i="5"/>
  <c r="R91" i="5"/>
  <c r="U99" i="5"/>
  <c r="S99" i="5"/>
  <c r="R99" i="5"/>
  <c r="U108" i="5"/>
  <c r="S108" i="5"/>
  <c r="R108" i="5"/>
  <c r="U114" i="5"/>
  <c r="S114" i="5"/>
  <c r="R114" i="5"/>
  <c r="U124" i="5"/>
  <c r="R124" i="5"/>
  <c r="S124" i="5"/>
  <c r="U128" i="5"/>
  <c r="S128" i="5"/>
  <c r="R128" i="5"/>
  <c r="G322" i="5"/>
  <c r="G316" i="5"/>
  <c r="G312" i="5"/>
  <c r="G313" i="5"/>
  <c r="G305" i="5"/>
  <c r="G303" i="5"/>
  <c r="G299" i="5"/>
  <c r="G293" i="5"/>
  <c r="G290" i="5"/>
  <c r="G287" i="5"/>
  <c r="G282" i="5"/>
  <c r="G277" i="5"/>
  <c r="G272" i="5"/>
  <c r="G270" i="5"/>
  <c r="G266" i="5"/>
  <c r="G262" i="5"/>
  <c r="G258" i="5"/>
  <c r="G254" i="5"/>
  <c r="G250" i="5"/>
  <c r="G246" i="5"/>
  <c r="G242" i="5"/>
  <c r="G238" i="5"/>
  <c r="G234" i="5"/>
  <c r="G232" i="5"/>
  <c r="G226" i="5"/>
  <c r="G336" i="5"/>
  <c r="G332" i="5"/>
  <c r="G337" i="5"/>
  <c r="U138" i="5"/>
  <c r="R138" i="5"/>
  <c r="S138" i="5"/>
  <c r="E525" i="5"/>
  <c r="E527" i="5"/>
  <c r="D2315" i="5"/>
  <c r="U25" i="5"/>
  <c r="S25" i="5"/>
  <c r="R25" i="5"/>
  <c r="U136" i="5"/>
  <c r="R136" i="5"/>
  <c r="S136" i="5"/>
  <c r="U33" i="5"/>
  <c r="R33" i="5"/>
  <c r="S33" i="5"/>
  <c r="U40" i="5"/>
  <c r="R40" i="5"/>
  <c r="S40" i="5"/>
  <c r="U49" i="5"/>
  <c r="S49" i="5"/>
  <c r="R49" i="5"/>
  <c r="U57" i="5"/>
  <c r="S57" i="5"/>
  <c r="R57" i="5"/>
  <c r="U65" i="5"/>
  <c r="R65" i="5"/>
  <c r="S65" i="5"/>
  <c r="U72" i="5"/>
  <c r="R72" i="5"/>
  <c r="S72" i="5"/>
  <c r="U78" i="5"/>
  <c r="R78" i="5"/>
  <c r="S78" i="5"/>
  <c r="U88" i="5"/>
  <c r="S88" i="5"/>
  <c r="R88" i="5"/>
  <c r="U98" i="5"/>
  <c r="R98" i="5"/>
  <c r="S98" i="5"/>
  <c r="U106" i="5"/>
  <c r="S106" i="5"/>
  <c r="R106" i="5"/>
  <c r="U112" i="5"/>
  <c r="R112" i="5"/>
  <c r="S112" i="5"/>
  <c r="U122" i="5"/>
  <c r="R122" i="5"/>
  <c r="S122" i="5"/>
  <c r="D1323" i="5"/>
  <c r="U127" i="5"/>
  <c r="R127" i="5"/>
  <c r="S127" i="5"/>
  <c r="U139" i="5"/>
  <c r="R139" i="5"/>
  <c r="S139" i="5"/>
  <c r="U32" i="5"/>
  <c r="R32" i="5"/>
  <c r="S32" i="5"/>
  <c r="U39" i="5"/>
  <c r="R39" i="5"/>
  <c r="S39" i="5"/>
  <c r="U47" i="5"/>
  <c r="R47" i="5"/>
  <c r="S47" i="5"/>
  <c r="U55" i="5"/>
  <c r="R55" i="5"/>
  <c r="S55" i="5"/>
  <c r="U63" i="5"/>
  <c r="S63" i="5"/>
  <c r="R63" i="5"/>
  <c r="U81" i="5"/>
  <c r="S81" i="5"/>
  <c r="R81" i="5"/>
  <c r="U87" i="5"/>
  <c r="R87" i="5"/>
  <c r="S87" i="5"/>
  <c r="U96" i="5"/>
  <c r="S96" i="5"/>
  <c r="R96" i="5"/>
  <c r="U103" i="5"/>
  <c r="S103" i="5"/>
  <c r="R103" i="5"/>
  <c r="U113" i="5"/>
  <c r="S113" i="5"/>
  <c r="R113" i="5"/>
  <c r="U119" i="5"/>
  <c r="R119" i="5"/>
  <c r="S119" i="5"/>
  <c r="U126" i="5"/>
  <c r="R126" i="5"/>
  <c r="S126" i="5"/>
  <c r="G320" i="5"/>
  <c r="G311" i="5"/>
  <c r="G302" i="5"/>
  <c r="G296" i="5"/>
  <c r="G288" i="5"/>
  <c r="G280" i="5"/>
  <c r="G274" i="5"/>
  <c r="G265" i="5"/>
  <c r="G256" i="5"/>
  <c r="G247" i="5"/>
  <c r="G241" i="5"/>
  <c r="G230" i="5"/>
  <c r="E342" i="5"/>
  <c r="G221" i="5"/>
  <c r="G333" i="5"/>
  <c r="G526" i="5"/>
  <c r="D927" i="5"/>
  <c r="U129" i="5"/>
  <c r="R129" i="5"/>
  <c r="S129" i="5"/>
  <c r="U23" i="5"/>
  <c r="S23" i="5"/>
  <c r="R23" i="5"/>
  <c r="U38" i="5"/>
  <c r="S38" i="5"/>
  <c r="R38" i="5"/>
  <c r="U52" i="5"/>
  <c r="R52" i="5"/>
  <c r="S52" i="5"/>
  <c r="U84" i="5"/>
  <c r="R84" i="5"/>
  <c r="S84" i="5"/>
  <c r="U30" i="5"/>
  <c r="R30" i="5"/>
  <c r="S30" i="5"/>
  <c r="U54" i="5"/>
  <c r="R54" i="5"/>
  <c r="S54" i="5"/>
  <c r="U86" i="5"/>
  <c r="R86" i="5"/>
  <c r="S86" i="5"/>
  <c r="G318" i="5"/>
  <c r="G310" i="5"/>
  <c r="G306" i="5"/>
  <c r="G295" i="5"/>
  <c r="G286" i="5"/>
  <c r="G279" i="5"/>
  <c r="G271" i="5"/>
  <c r="G263" i="5"/>
  <c r="G255" i="5"/>
  <c r="G248" i="5"/>
  <c r="G239" i="5"/>
  <c r="G231" i="5"/>
  <c r="G222" i="5"/>
  <c r="G223" i="5"/>
  <c r="U135" i="5"/>
  <c r="S135" i="5"/>
  <c r="R135" i="5"/>
  <c r="U36" i="5"/>
  <c r="S36" i="5"/>
  <c r="R36" i="5"/>
  <c r="U60" i="5"/>
  <c r="R60" i="5"/>
  <c r="S60" i="5"/>
  <c r="U75" i="5"/>
  <c r="R75" i="5"/>
  <c r="S75" i="5"/>
  <c r="U100" i="5"/>
  <c r="R100" i="5"/>
  <c r="S100" i="5"/>
  <c r="E523" i="5"/>
  <c r="U134" i="5"/>
  <c r="R134" i="5"/>
  <c r="S134" i="5"/>
  <c r="U26" i="5"/>
  <c r="S26" i="5"/>
  <c r="R26" i="5"/>
  <c r="U34" i="5"/>
  <c r="R34" i="5"/>
  <c r="S34" i="5"/>
  <c r="U42" i="5"/>
  <c r="R42" i="5"/>
  <c r="S42" i="5"/>
  <c r="U50" i="5"/>
  <c r="S50" i="5"/>
  <c r="R50" i="5"/>
  <c r="U58" i="5"/>
  <c r="S58" i="5"/>
  <c r="R58" i="5"/>
  <c r="U66" i="5"/>
  <c r="S66" i="5"/>
  <c r="R66" i="5"/>
  <c r="U74" i="5"/>
  <c r="S74" i="5"/>
  <c r="R74" i="5"/>
  <c r="U82" i="5"/>
  <c r="S82" i="5"/>
  <c r="R82" i="5"/>
  <c r="U90" i="5"/>
  <c r="R90" i="5"/>
  <c r="S90" i="5"/>
  <c r="U97" i="5"/>
  <c r="S97" i="5"/>
  <c r="R97" i="5"/>
  <c r="U104" i="5"/>
  <c r="R104" i="5"/>
  <c r="S104" i="5"/>
  <c r="U115" i="5"/>
  <c r="S115" i="5"/>
  <c r="R115" i="5"/>
  <c r="U121" i="5"/>
  <c r="S121" i="5"/>
  <c r="R121" i="5"/>
  <c r="D1720" i="5"/>
  <c r="G326" i="5"/>
  <c r="G321" i="5"/>
  <c r="G319" i="5"/>
  <c r="G314" i="5"/>
  <c r="G308" i="5"/>
  <c r="G304" i="5"/>
  <c r="G300" i="5"/>
  <c r="G297" i="5"/>
  <c r="G294" i="5"/>
  <c r="G289" i="5"/>
  <c r="G285" i="5"/>
  <c r="G281" i="5"/>
  <c r="G278" i="5"/>
  <c r="G273" i="5"/>
  <c r="G269" i="5"/>
  <c r="G264" i="5"/>
  <c r="G261" i="5"/>
  <c r="G257" i="5"/>
  <c r="G253" i="5"/>
  <c r="G249" i="5"/>
  <c r="G244" i="5"/>
  <c r="G240" i="5"/>
  <c r="G236" i="5"/>
  <c r="G233" i="5"/>
  <c r="G228" i="5"/>
  <c r="G225" i="5"/>
  <c r="G224" i="5"/>
  <c r="G338" i="5"/>
  <c r="G335" i="5"/>
  <c r="U137" i="5"/>
  <c r="R137" i="5"/>
  <c r="S137" i="5"/>
  <c r="U31" i="5"/>
  <c r="S31" i="5"/>
  <c r="R31" i="5"/>
  <c r="U41" i="5"/>
  <c r="S41" i="5"/>
  <c r="R41" i="5"/>
  <c r="U48" i="5"/>
  <c r="S48" i="5"/>
  <c r="R48" i="5"/>
  <c r="U56" i="5"/>
  <c r="R56" i="5"/>
  <c r="S56" i="5"/>
  <c r="U64" i="5"/>
  <c r="R64" i="5"/>
  <c r="S64" i="5"/>
  <c r="U70" i="5"/>
  <c r="R70" i="5"/>
  <c r="S70" i="5"/>
  <c r="U80" i="5"/>
  <c r="R80" i="5"/>
  <c r="S80" i="5"/>
  <c r="U89" i="5"/>
  <c r="S89" i="5"/>
  <c r="R89" i="5"/>
  <c r="U92" i="5"/>
  <c r="R92" i="5"/>
  <c r="S92" i="5"/>
  <c r="U105" i="5"/>
  <c r="S105" i="5"/>
  <c r="R105" i="5"/>
  <c r="U111" i="5"/>
  <c r="R111" i="5"/>
  <c r="S111" i="5"/>
  <c r="U120" i="5"/>
  <c r="S120" i="5"/>
  <c r="R120" i="5"/>
  <c r="E524" i="5"/>
  <c r="E529" i="5"/>
  <c r="D2910" i="5"/>
  <c r="U131" i="5"/>
  <c r="S131" i="5"/>
  <c r="R131" i="5"/>
  <c r="D2712" i="5"/>
  <c r="E724" i="5" l="1"/>
  <c r="G724" i="5" s="1"/>
  <c r="G723" i="5"/>
  <c r="D1126" i="5"/>
  <c r="D2911" i="5"/>
  <c r="G524" i="5"/>
  <c r="G342" i="5"/>
  <c r="S143" i="5"/>
  <c r="D1522" i="5"/>
  <c r="G525" i="5"/>
  <c r="G521" i="5"/>
  <c r="G516" i="5"/>
  <c r="G512" i="5"/>
  <c r="G506" i="5"/>
  <c r="G504" i="5"/>
  <c r="G500" i="5"/>
  <c r="G494" i="5"/>
  <c r="G493" i="5"/>
  <c r="G488" i="5"/>
  <c r="G485" i="5"/>
  <c r="G480" i="5"/>
  <c r="G476" i="5"/>
  <c r="G471" i="5"/>
  <c r="G468" i="5"/>
  <c r="G465" i="5"/>
  <c r="G460" i="5"/>
  <c r="G456" i="5"/>
  <c r="G452" i="5"/>
  <c r="G447" i="5"/>
  <c r="G444" i="5"/>
  <c r="G440" i="5"/>
  <c r="G436" i="5"/>
  <c r="G432" i="5"/>
  <c r="G428" i="5"/>
  <c r="G424" i="5"/>
  <c r="G423" i="5"/>
  <c r="G534" i="5"/>
  <c r="G532" i="5"/>
  <c r="D1324" i="5"/>
  <c r="U143" i="5"/>
  <c r="G522" i="5"/>
  <c r="G518" i="5"/>
  <c r="G514" i="5"/>
  <c r="G510" i="5"/>
  <c r="G507" i="5"/>
  <c r="G502" i="5"/>
  <c r="G498" i="5"/>
  <c r="G495" i="5"/>
  <c r="G490" i="5"/>
  <c r="G486" i="5"/>
  <c r="G483" i="5"/>
  <c r="G477" i="5"/>
  <c r="G473" i="5"/>
  <c r="G470" i="5"/>
  <c r="G466" i="5"/>
  <c r="G464" i="5"/>
  <c r="G458" i="5"/>
  <c r="G454" i="5"/>
  <c r="G450" i="5"/>
  <c r="G446" i="5"/>
  <c r="G441" i="5"/>
  <c r="G439" i="5"/>
  <c r="G434" i="5"/>
  <c r="G430" i="5"/>
  <c r="G426" i="5"/>
  <c r="G422" i="5"/>
  <c r="G535" i="5"/>
  <c r="D928" i="5"/>
  <c r="E923" i="5" s="1"/>
  <c r="E729" i="5"/>
  <c r="E622" i="5"/>
  <c r="E732" i="5"/>
  <c r="E736" i="5"/>
  <c r="E619" i="5"/>
  <c r="E731" i="5"/>
  <c r="E730" i="5"/>
  <c r="D740" i="5"/>
  <c r="E620" i="5"/>
  <c r="E621" i="5"/>
  <c r="E733" i="5"/>
  <c r="E735" i="5"/>
  <c r="E734" i="5"/>
  <c r="E623" i="5"/>
  <c r="E624" i="5"/>
  <c r="E626" i="5"/>
  <c r="E625" i="5"/>
  <c r="E627" i="5"/>
  <c r="E628" i="5"/>
  <c r="E629" i="5"/>
  <c r="E630" i="5"/>
  <c r="E631" i="5"/>
  <c r="E632" i="5"/>
  <c r="E633" i="5"/>
  <c r="E634" i="5"/>
  <c r="E635" i="5"/>
  <c r="E638" i="5"/>
  <c r="E636" i="5"/>
  <c r="E637" i="5"/>
  <c r="E639" i="5"/>
  <c r="E640" i="5"/>
  <c r="E642" i="5"/>
  <c r="E643" i="5"/>
  <c r="E641" i="5"/>
  <c r="E644" i="5"/>
  <c r="E646" i="5"/>
  <c r="E648" i="5"/>
  <c r="E645" i="5"/>
  <c r="E647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4" i="5"/>
  <c r="E662" i="5"/>
  <c r="E663" i="5"/>
  <c r="E665" i="5"/>
  <c r="E666" i="5"/>
  <c r="E667" i="5"/>
  <c r="E669" i="5"/>
  <c r="E668" i="5"/>
  <c r="E670" i="5"/>
  <c r="E672" i="5"/>
  <c r="E671" i="5"/>
  <c r="E673" i="5"/>
  <c r="E674" i="5"/>
  <c r="E675" i="5"/>
  <c r="E676" i="5"/>
  <c r="E678" i="5"/>
  <c r="E677" i="5"/>
  <c r="E679" i="5"/>
  <c r="E680" i="5"/>
  <c r="E681" i="5"/>
  <c r="E682" i="5"/>
  <c r="E684" i="5"/>
  <c r="E683" i="5"/>
  <c r="E685" i="5"/>
  <c r="E687" i="5"/>
  <c r="E686" i="5"/>
  <c r="E689" i="5"/>
  <c r="E688" i="5"/>
  <c r="E690" i="5"/>
  <c r="E692" i="5"/>
  <c r="E691" i="5"/>
  <c r="E693" i="5"/>
  <c r="E694" i="5"/>
  <c r="E695" i="5"/>
  <c r="E696" i="5"/>
  <c r="E697" i="5"/>
  <c r="E698" i="5"/>
  <c r="E701" i="5"/>
  <c r="E699" i="5"/>
  <c r="E700" i="5"/>
  <c r="E702" i="5"/>
  <c r="E703" i="5"/>
  <c r="E707" i="5"/>
  <c r="E704" i="5"/>
  <c r="E706" i="5"/>
  <c r="E705" i="5"/>
  <c r="E708" i="5"/>
  <c r="E709" i="5"/>
  <c r="E711" i="5"/>
  <c r="E710" i="5"/>
  <c r="E713" i="5"/>
  <c r="E712" i="5"/>
  <c r="E714" i="5"/>
  <c r="E715" i="5"/>
  <c r="E716" i="5"/>
  <c r="E717" i="5"/>
  <c r="E719" i="5"/>
  <c r="E720" i="5"/>
  <c r="E718" i="5"/>
  <c r="E721" i="5"/>
  <c r="E727" i="5"/>
  <c r="E726" i="5"/>
  <c r="G529" i="5"/>
  <c r="D1919" i="5"/>
  <c r="E725" i="5"/>
  <c r="E722" i="5"/>
  <c r="D2514" i="5"/>
  <c r="G527" i="5"/>
  <c r="G519" i="5"/>
  <c r="G517" i="5"/>
  <c r="G513" i="5"/>
  <c r="G508" i="5"/>
  <c r="G505" i="5"/>
  <c r="G501" i="5"/>
  <c r="G497" i="5"/>
  <c r="G492" i="5"/>
  <c r="G489" i="5"/>
  <c r="G484" i="5"/>
  <c r="G482" i="5"/>
  <c r="G478" i="5"/>
  <c r="G474" i="5"/>
  <c r="G469" i="5"/>
  <c r="G463" i="5"/>
  <c r="G461" i="5"/>
  <c r="G457" i="5"/>
  <c r="G453" i="5"/>
  <c r="G449" i="5"/>
  <c r="G445" i="5"/>
  <c r="G443" i="5"/>
  <c r="G437" i="5"/>
  <c r="G433" i="5"/>
  <c r="G429" i="5"/>
  <c r="G425" i="5"/>
  <c r="G536" i="5"/>
  <c r="G420" i="5"/>
  <c r="E541" i="5"/>
  <c r="G533" i="5"/>
  <c r="D3109" i="5"/>
  <c r="G523" i="5"/>
  <c r="E728" i="5"/>
  <c r="R143" i="5"/>
  <c r="G528" i="5"/>
  <c r="G520" i="5"/>
  <c r="G515" i="5"/>
  <c r="G511" i="5"/>
  <c r="G509" i="5"/>
  <c r="G503" i="5"/>
  <c r="G499" i="5"/>
  <c r="G496" i="5"/>
  <c r="G491" i="5"/>
  <c r="G487" i="5"/>
  <c r="G481" i="5"/>
  <c r="G479" i="5"/>
  <c r="G475" i="5"/>
  <c r="G472" i="5"/>
  <c r="G467" i="5"/>
  <c r="G462" i="5"/>
  <c r="G459" i="5"/>
  <c r="G455" i="5"/>
  <c r="G451" i="5"/>
  <c r="G448" i="5"/>
  <c r="G442" i="5"/>
  <c r="G438" i="5"/>
  <c r="G435" i="5"/>
  <c r="G431" i="5"/>
  <c r="G427" i="5"/>
  <c r="G421" i="5"/>
  <c r="G537" i="5"/>
  <c r="G531" i="5"/>
  <c r="G530" i="5"/>
  <c r="D2316" i="5"/>
  <c r="E921" i="5" l="1"/>
  <c r="E922" i="5"/>
  <c r="G922" i="5" s="1"/>
  <c r="E924" i="5"/>
  <c r="G924" i="5" s="1"/>
  <c r="E926" i="5"/>
  <c r="G926" i="5" s="1"/>
  <c r="E925" i="5"/>
  <c r="G925" i="5" s="1"/>
  <c r="G541" i="5"/>
  <c r="G725" i="5"/>
  <c r="G718" i="5"/>
  <c r="G716" i="5"/>
  <c r="G713" i="5"/>
  <c r="G708" i="5"/>
  <c r="G707" i="5"/>
  <c r="G699" i="5"/>
  <c r="G696" i="5"/>
  <c r="G691" i="5"/>
  <c r="G689" i="5"/>
  <c r="G683" i="5"/>
  <c r="G680" i="5"/>
  <c r="G676" i="5"/>
  <c r="G671" i="5"/>
  <c r="G669" i="5"/>
  <c r="G663" i="5"/>
  <c r="G660" i="5"/>
  <c r="G656" i="5"/>
  <c r="G652" i="5"/>
  <c r="G647" i="5"/>
  <c r="G644" i="5"/>
  <c r="G640" i="5"/>
  <c r="G638" i="5"/>
  <c r="G632" i="5"/>
  <c r="G628" i="5"/>
  <c r="G624" i="5"/>
  <c r="G733" i="5"/>
  <c r="G730" i="5"/>
  <c r="G732" i="5"/>
  <c r="U147" i="5"/>
  <c r="D168" i="5"/>
  <c r="D1721" i="5"/>
  <c r="D1325" i="5"/>
  <c r="G726" i="5"/>
  <c r="G720" i="5"/>
  <c r="G715" i="5"/>
  <c r="G710" i="5"/>
  <c r="G705" i="5"/>
  <c r="G703" i="5"/>
  <c r="G701" i="5"/>
  <c r="G695" i="5"/>
  <c r="G692" i="5"/>
  <c r="G686" i="5"/>
  <c r="G684" i="5"/>
  <c r="G679" i="5"/>
  <c r="G675" i="5"/>
  <c r="G672" i="5"/>
  <c r="G667" i="5"/>
  <c r="G662" i="5"/>
  <c r="G659" i="5"/>
  <c r="G655" i="5"/>
  <c r="G651" i="5"/>
  <c r="G645" i="5"/>
  <c r="G641" i="5"/>
  <c r="G639" i="5"/>
  <c r="G635" i="5"/>
  <c r="G631" i="5"/>
  <c r="G627" i="5"/>
  <c r="G623" i="5"/>
  <c r="G621" i="5"/>
  <c r="G731" i="5"/>
  <c r="G622" i="5"/>
  <c r="E159" i="5"/>
  <c r="D154" i="5"/>
  <c r="G149" i="5"/>
  <c r="D2515" i="5"/>
  <c r="D153" i="5"/>
  <c r="E158" i="5"/>
  <c r="G148" i="5"/>
  <c r="D2713" i="5"/>
  <c r="D2118" i="5"/>
  <c r="G727" i="5"/>
  <c r="G719" i="5"/>
  <c r="G714" i="5"/>
  <c r="G711" i="5"/>
  <c r="G706" i="5"/>
  <c r="G702" i="5"/>
  <c r="G698" i="5"/>
  <c r="G694" i="5"/>
  <c r="G690" i="5"/>
  <c r="G687" i="5"/>
  <c r="G682" i="5"/>
  <c r="G677" i="5"/>
  <c r="G674" i="5"/>
  <c r="G670" i="5"/>
  <c r="G666" i="5"/>
  <c r="G664" i="5"/>
  <c r="G658" i="5"/>
  <c r="G654" i="5"/>
  <c r="G650" i="5"/>
  <c r="G648" i="5"/>
  <c r="G643" i="5"/>
  <c r="G637" i="5"/>
  <c r="G634" i="5"/>
  <c r="G630" i="5"/>
  <c r="G625" i="5"/>
  <c r="G734" i="5"/>
  <c r="G620" i="5"/>
  <c r="G619" i="5"/>
  <c r="E740" i="5"/>
  <c r="G729" i="5"/>
  <c r="D1523" i="5"/>
  <c r="G923" i="5"/>
  <c r="G921" i="5"/>
  <c r="G728" i="5"/>
  <c r="G722" i="5"/>
  <c r="G721" i="5"/>
  <c r="G717" i="5"/>
  <c r="G712" i="5"/>
  <c r="G709" i="5"/>
  <c r="G704" i="5"/>
  <c r="G700" i="5"/>
  <c r="G697" i="5"/>
  <c r="G693" i="5"/>
  <c r="G688" i="5"/>
  <c r="G685" i="5"/>
  <c r="G681" i="5"/>
  <c r="G678" i="5"/>
  <c r="G673" i="5"/>
  <c r="G668" i="5"/>
  <c r="G665" i="5"/>
  <c r="G661" i="5"/>
  <c r="G657" i="5"/>
  <c r="G653" i="5"/>
  <c r="G649" i="5"/>
  <c r="G646" i="5"/>
  <c r="G642" i="5"/>
  <c r="G636" i="5"/>
  <c r="G633" i="5"/>
  <c r="G629" i="5"/>
  <c r="G626" i="5"/>
  <c r="G735" i="5"/>
  <c r="G736" i="5"/>
  <c r="D1127" i="5"/>
  <c r="E1123" i="5" s="1"/>
  <c r="E928" i="5"/>
  <c r="E820" i="5"/>
  <c r="E930" i="5"/>
  <c r="E932" i="5"/>
  <c r="E931" i="5"/>
  <c r="E821" i="5"/>
  <c r="D939" i="5"/>
  <c r="E929" i="5"/>
  <c r="E819" i="5"/>
  <c r="E934" i="5"/>
  <c r="E818" i="5"/>
  <c r="E935" i="5"/>
  <c r="E933" i="5"/>
  <c r="E822" i="5"/>
  <c r="E823" i="5"/>
  <c r="E825" i="5"/>
  <c r="E826" i="5"/>
  <c r="E824" i="5"/>
  <c r="E828" i="5"/>
  <c r="E827" i="5"/>
  <c r="E830" i="5"/>
  <c r="E829" i="5"/>
  <c r="E831" i="5"/>
  <c r="E832" i="5"/>
  <c r="E833" i="5"/>
  <c r="E834" i="5"/>
  <c r="E836" i="5"/>
  <c r="E837" i="5"/>
  <c r="E835" i="5"/>
  <c r="E838" i="5"/>
  <c r="E839" i="5"/>
  <c r="E840" i="5"/>
  <c r="E841" i="5"/>
  <c r="E842" i="5"/>
  <c r="E843" i="5"/>
  <c r="E845" i="5"/>
  <c r="E844" i="5"/>
  <c r="E849" i="5"/>
  <c r="E846" i="5"/>
  <c r="E847" i="5"/>
  <c r="E848" i="5"/>
  <c r="E851" i="5"/>
  <c r="E850" i="5"/>
  <c r="E852" i="5"/>
  <c r="E853" i="5"/>
  <c r="E854" i="5"/>
  <c r="E855" i="5"/>
  <c r="E856" i="5"/>
  <c r="E857" i="5"/>
  <c r="E858" i="5"/>
  <c r="E859" i="5"/>
  <c r="E861" i="5"/>
  <c r="E860" i="5"/>
  <c r="E863" i="5"/>
  <c r="E862" i="5"/>
  <c r="E864" i="5"/>
  <c r="E865" i="5"/>
  <c r="E866" i="5"/>
  <c r="E867" i="5"/>
  <c r="E870" i="5"/>
  <c r="E868" i="5"/>
  <c r="E869" i="5"/>
  <c r="E871" i="5"/>
  <c r="E872" i="5"/>
  <c r="E874" i="5"/>
  <c r="E875" i="5"/>
  <c r="E876" i="5"/>
  <c r="E873" i="5"/>
  <c r="E877" i="5"/>
  <c r="E879" i="5"/>
  <c r="E878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3" i="5"/>
  <c r="E892" i="5"/>
  <c r="E895" i="5"/>
  <c r="E896" i="5"/>
  <c r="E894" i="5"/>
  <c r="E897" i="5"/>
  <c r="E898" i="5"/>
  <c r="E903" i="5"/>
  <c r="E899" i="5"/>
  <c r="E900" i="5"/>
  <c r="E901" i="5"/>
  <c r="E902" i="5"/>
  <c r="E904" i="5"/>
  <c r="E906" i="5"/>
  <c r="E905" i="5"/>
  <c r="E907" i="5"/>
  <c r="E908" i="5"/>
  <c r="E909" i="5"/>
  <c r="E911" i="5"/>
  <c r="E910" i="5"/>
  <c r="E913" i="5"/>
  <c r="E912" i="5"/>
  <c r="E914" i="5"/>
  <c r="E915" i="5"/>
  <c r="E916" i="5"/>
  <c r="E917" i="5"/>
  <c r="E918" i="5"/>
  <c r="E920" i="5"/>
  <c r="E919" i="5"/>
  <c r="D3110" i="5"/>
  <c r="E927" i="5"/>
  <c r="E1124" i="5" l="1"/>
  <c r="G1124" i="5" s="1"/>
  <c r="I159" i="5"/>
  <c r="N218" i="5" s="1"/>
  <c r="E1126" i="5"/>
  <c r="G1126" i="5" s="1"/>
  <c r="G917" i="5"/>
  <c r="G912" i="5"/>
  <c r="G909" i="5"/>
  <c r="G906" i="5"/>
  <c r="G900" i="5"/>
  <c r="G897" i="5"/>
  <c r="G892" i="5"/>
  <c r="G889" i="5"/>
  <c r="G885" i="5"/>
  <c r="G881" i="5"/>
  <c r="G877" i="5"/>
  <c r="G874" i="5"/>
  <c r="G868" i="5"/>
  <c r="G865" i="5"/>
  <c r="G860" i="5"/>
  <c r="G857" i="5"/>
  <c r="G853" i="5"/>
  <c r="G848" i="5"/>
  <c r="G844" i="5"/>
  <c r="G841" i="5"/>
  <c r="G835" i="5"/>
  <c r="G833" i="5"/>
  <c r="G830" i="5"/>
  <c r="G826" i="5"/>
  <c r="G933" i="5"/>
  <c r="G819" i="5"/>
  <c r="G931" i="5"/>
  <c r="G928" i="5"/>
  <c r="I154" i="5"/>
  <c r="D218" i="5" s="1"/>
  <c r="G1123" i="5"/>
  <c r="G927" i="5"/>
  <c r="G919" i="5"/>
  <c r="G916" i="5"/>
  <c r="G913" i="5"/>
  <c r="G908" i="5"/>
  <c r="G904" i="5"/>
  <c r="G899" i="5"/>
  <c r="G894" i="5"/>
  <c r="G893" i="5"/>
  <c r="G888" i="5"/>
  <c r="G884" i="5"/>
  <c r="G880" i="5"/>
  <c r="G873" i="5"/>
  <c r="G872" i="5"/>
  <c r="G870" i="5"/>
  <c r="G864" i="5"/>
  <c r="G861" i="5"/>
  <c r="G856" i="5"/>
  <c r="G852" i="5"/>
  <c r="G847" i="5"/>
  <c r="G845" i="5"/>
  <c r="G840" i="5"/>
  <c r="G837" i="5"/>
  <c r="G832" i="5"/>
  <c r="G827" i="5"/>
  <c r="G825" i="5"/>
  <c r="G935" i="5"/>
  <c r="G929" i="5"/>
  <c r="G932" i="5"/>
  <c r="D1326" i="5"/>
  <c r="E1127" i="5"/>
  <c r="E1134" i="5"/>
  <c r="E1132" i="5"/>
  <c r="D1138" i="5"/>
  <c r="E1133" i="5"/>
  <c r="E1130" i="5"/>
  <c r="E1129" i="5"/>
  <c r="E1020" i="5"/>
  <c r="E1018" i="5"/>
  <c r="E1017" i="5"/>
  <c r="E1131" i="5"/>
  <c r="E1128" i="5"/>
  <c r="E1019" i="5"/>
  <c r="E1021" i="5"/>
  <c r="E1022" i="5"/>
  <c r="E1023" i="5"/>
  <c r="E1024" i="5"/>
  <c r="E1026" i="5"/>
  <c r="E1025" i="5"/>
  <c r="E1027" i="5"/>
  <c r="E1028" i="5"/>
  <c r="E1029" i="5"/>
  <c r="E1030" i="5"/>
  <c r="E1031" i="5"/>
  <c r="E1032" i="5"/>
  <c r="E1033" i="5"/>
  <c r="E1036" i="5"/>
  <c r="E1034" i="5"/>
  <c r="E1035" i="5"/>
  <c r="E1037" i="5"/>
  <c r="E1038" i="5"/>
  <c r="E1039" i="5"/>
  <c r="E1040" i="5"/>
  <c r="E1041" i="5"/>
  <c r="E1042" i="5"/>
  <c r="E1044" i="5"/>
  <c r="E1043" i="5"/>
  <c r="E1046" i="5"/>
  <c r="E1047" i="5"/>
  <c r="E1045" i="5"/>
  <c r="E1048" i="5"/>
  <c r="E1049" i="5"/>
  <c r="E1050" i="5"/>
  <c r="E1051" i="5"/>
  <c r="E1052" i="5"/>
  <c r="E1053" i="5"/>
  <c r="E1054" i="5"/>
  <c r="E1055" i="5"/>
  <c r="E1056" i="5"/>
  <c r="E1057" i="5"/>
  <c r="E1058" i="5"/>
  <c r="E1059" i="5"/>
  <c r="E1060" i="5"/>
  <c r="E1061" i="5"/>
  <c r="E1063" i="5"/>
  <c r="E1064" i="5"/>
  <c r="E1062" i="5"/>
  <c r="E1065" i="5"/>
  <c r="E1066" i="5"/>
  <c r="E1067" i="5"/>
  <c r="E1068" i="5"/>
  <c r="E1070" i="5"/>
  <c r="E1069" i="5"/>
  <c r="E1071" i="5"/>
  <c r="E1074" i="5"/>
  <c r="E1072" i="5"/>
  <c r="E1073" i="5"/>
  <c r="E1076" i="5"/>
  <c r="E1075" i="5"/>
  <c r="E1078" i="5"/>
  <c r="E1077" i="5"/>
  <c r="E1079" i="5"/>
  <c r="E1083" i="5"/>
  <c r="E1080" i="5"/>
  <c r="E1081" i="5"/>
  <c r="E1082" i="5"/>
  <c r="E1084" i="5"/>
  <c r="E1085" i="5"/>
  <c r="E1087" i="5"/>
  <c r="E1086" i="5"/>
  <c r="E1088" i="5"/>
  <c r="E1090" i="5"/>
  <c r="E1089" i="5"/>
  <c r="E1091" i="5"/>
  <c r="E1092" i="5"/>
  <c r="E1093" i="5"/>
  <c r="E1095" i="5"/>
  <c r="E1094" i="5"/>
  <c r="E1096" i="5"/>
  <c r="E1097" i="5"/>
  <c r="E1098" i="5"/>
  <c r="E1099" i="5"/>
  <c r="E1100" i="5"/>
  <c r="E1101" i="5"/>
  <c r="E1103" i="5"/>
  <c r="E1102" i="5"/>
  <c r="E1104" i="5"/>
  <c r="E1105" i="5"/>
  <c r="E1106" i="5"/>
  <c r="E1107" i="5"/>
  <c r="E1108" i="5"/>
  <c r="E1109" i="5"/>
  <c r="E1110" i="5"/>
  <c r="E1111" i="5"/>
  <c r="E1112" i="5"/>
  <c r="E1114" i="5"/>
  <c r="E1113" i="5"/>
  <c r="E1115" i="5"/>
  <c r="E1117" i="5"/>
  <c r="E1119" i="5"/>
  <c r="E1118" i="5"/>
  <c r="E1116" i="5"/>
  <c r="E1120" i="5"/>
  <c r="E1125" i="5"/>
  <c r="E1121" i="5"/>
  <c r="D1524" i="5"/>
  <c r="K159" i="5"/>
  <c r="N159" i="5" s="1"/>
  <c r="K154" i="5"/>
  <c r="N154" i="5" s="1"/>
  <c r="G920" i="5"/>
  <c r="G915" i="5"/>
  <c r="G910" i="5"/>
  <c r="G907" i="5"/>
  <c r="G902" i="5"/>
  <c r="G903" i="5"/>
  <c r="G896" i="5"/>
  <c r="G891" i="5"/>
  <c r="G887" i="5"/>
  <c r="G883" i="5"/>
  <c r="G878" i="5"/>
  <c r="G876" i="5"/>
  <c r="G871" i="5"/>
  <c r="G867" i="5"/>
  <c r="G862" i="5"/>
  <c r="G859" i="5"/>
  <c r="G855" i="5"/>
  <c r="G850" i="5"/>
  <c r="G846" i="5"/>
  <c r="G843" i="5"/>
  <c r="G839" i="5"/>
  <c r="G836" i="5"/>
  <c r="G831" i="5"/>
  <c r="G828" i="5"/>
  <c r="G823" i="5"/>
  <c r="E939" i="5"/>
  <c r="G818" i="5"/>
  <c r="G930" i="5"/>
  <c r="G740" i="5"/>
  <c r="D2714" i="5"/>
  <c r="D1920" i="5"/>
  <c r="G918" i="5"/>
  <c r="G914" i="5"/>
  <c r="G911" i="5"/>
  <c r="G905" i="5"/>
  <c r="G901" i="5"/>
  <c r="G898" i="5"/>
  <c r="G895" i="5"/>
  <c r="G890" i="5"/>
  <c r="G886" i="5"/>
  <c r="G882" i="5"/>
  <c r="G879" i="5"/>
  <c r="G875" i="5"/>
  <c r="G869" i="5"/>
  <c r="G866" i="5"/>
  <c r="G863" i="5"/>
  <c r="G858" i="5"/>
  <c r="G854" i="5"/>
  <c r="G851" i="5"/>
  <c r="G849" i="5"/>
  <c r="G842" i="5"/>
  <c r="G838" i="5"/>
  <c r="G834" i="5"/>
  <c r="G829" i="5"/>
  <c r="G824" i="5"/>
  <c r="G822" i="5"/>
  <c r="G934" i="5"/>
  <c r="G821" i="5"/>
  <c r="G820" i="5"/>
  <c r="D1722" i="5"/>
  <c r="D2317" i="5"/>
  <c r="D2912" i="5"/>
  <c r="E1122" i="5"/>
  <c r="D1921" i="5" l="1"/>
  <c r="D3111" i="5"/>
  <c r="D2516" i="5"/>
  <c r="D1723" i="5"/>
  <c r="G1125" i="5"/>
  <c r="G1119" i="5"/>
  <c r="G1114" i="5"/>
  <c r="G1109" i="5"/>
  <c r="G1105" i="5"/>
  <c r="G1101" i="5"/>
  <c r="G1097" i="5"/>
  <c r="G1093" i="5"/>
  <c r="G1090" i="5"/>
  <c r="G1085" i="5"/>
  <c r="G1080" i="5"/>
  <c r="G1078" i="5"/>
  <c r="G1072" i="5"/>
  <c r="G1070" i="5"/>
  <c r="G1065" i="5"/>
  <c r="G1061" i="5"/>
  <c r="G1057" i="5"/>
  <c r="G1053" i="5"/>
  <c r="G1049" i="5"/>
  <c r="G1046" i="5"/>
  <c r="G1041" i="5"/>
  <c r="G1037" i="5"/>
  <c r="G1033" i="5"/>
  <c r="G1029" i="5"/>
  <c r="G1026" i="5"/>
  <c r="G1021" i="5"/>
  <c r="G1017" i="5"/>
  <c r="E1138" i="5"/>
  <c r="G1130" i="5"/>
  <c r="G1134" i="5"/>
  <c r="G1122" i="5"/>
  <c r="D2119" i="5"/>
  <c r="D2913" i="5"/>
  <c r="G1121" i="5"/>
  <c r="G1120" i="5"/>
  <c r="G1117" i="5"/>
  <c r="G1112" i="5"/>
  <c r="G1108" i="5"/>
  <c r="G1104" i="5"/>
  <c r="G1100" i="5"/>
  <c r="G1096" i="5"/>
  <c r="G1092" i="5"/>
  <c r="G1088" i="5"/>
  <c r="G1084" i="5"/>
  <c r="G1083" i="5"/>
  <c r="G1075" i="5"/>
  <c r="G1074" i="5"/>
  <c r="G1068" i="5"/>
  <c r="G1062" i="5"/>
  <c r="G1060" i="5"/>
  <c r="G1056" i="5"/>
  <c r="G1052" i="5"/>
  <c r="G1048" i="5"/>
  <c r="G1043" i="5"/>
  <c r="G1040" i="5"/>
  <c r="G1035" i="5"/>
  <c r="G1032" i="5"/>
  <c r="G1028" i="5"/>
  <c r="G1024" i="5"/>
  <c r="G1019" i="5"/>
  <c r="G1018" i="5"/>
  <c r="G1133" i="5"/>
  <c r="G1127" i="5"/>
  <c r="G1116" i="5"/>
  <c r="G1115" i="5"/>
  <c r="G1111" i="5"/>
  <c r="G1107" i="5"/>
  <c r="G1102" i="5"/>
  <c r="G1099" i="5"/>
  <c r="G1094" i="5"/>
  <c r="G1091" i="5"/>
  <c r="G1086" i="5"/>
  <c r="G1082" i="5"/>
  <c r="G1079" i="5"/>
  <c r="G1076" i="5"/>
  <c r="G1071" i="5"/>
  <c r="G1067" i="5"/>
  <c r="G1064" i="5"/>
  <c r="G1059" i="5"/>
  <c r="G1055" i="5"/>
  <c r="G1051" i="5"/>
  <c r="G1045" i="5"/>
  <c r="G1044" i="5"/>
  <c r="G1039" i="5"/>
  <c r="G1034" i="5"/>
  <c r="G1031" i="5"/>
  <c r="G1027" i="5"/>
  <c r="G1023" i="5"/>
  <c r="G1128" i="5"/>
  <c r="G1020" i="5"/>
  <c r="D1525" i="5"/>
  <c r="E1326" i="5"/>
  <c r="E1333" i="5"/>
  <c r="E1327" i="5"/>
  <c r="D1337" i="5"/>
  <c r="E1329" i="5"/>
  <c r="E1219" i="5"/>
  <c r="E1330" i="5"/>
  <c r="E1331" i="5"/>
  <c r="E1217" i="5"/>
  <c r="E1328" i="5"/>
  <c r="E1332" i="5"/>
  <c r="E1216" i="5"/>
  <c r="E1218" i="5"/>
  <c r="E1221" i="5"/>
  <c r="E1220" i="5"/>
  <c r="E1223" i="5"/>
  <c r="E1222" i="5"/>
  <c r="E1224" i="5"/>
  <c r="E1226" i="5"/>
  <c r="E1225" i="5"/>
  <c r="E1227" i="5"/>
  <c r="E1228" i="5"/>
  <c r="E1229" i="5"/>
  <c r="E1230" i="5"/>
  <c r="E1231" i="5"/>
  <c r="E1233" i="5"/>
  <c r="E1232" i="5"/>
  <c r="E1234" i="5"/>
  <c r="E1235" i="5"/>
  <c r="E1236" i="5"/>
  <c r="E1238" i="5"/>
  <c r="E1237" i="5"/>
  <c r="E1240" i="5"/>
  <c r="E1239" i="5"/>
  <c r="E1242" i="5"/>
  <c r="E1241" i="5"/>
  <c r="E1244" i="5"/>
  <c r="E1243" i="5"/>
  <c r="E1245" i="5"/>
  <c r="E1247" i="5"/>
  <c r="E1246" i="5"/>
  <c r="E1248" i="5"/>
  <c r="E1249" i="5"/>
  <c r="E1250" i="5"/>
  <c r="E1251" i="5"/>
  <c r="E1252" i="5"/>
  <c r="E1253" i="5"/>
  <c r="E1254" i="5"/>
  <c r="E1255" i="5"/>
  <c r="E1256" i="5"/>
  <c r="E1257" i="5"/>
  <c r="E1258" i="5"/>
  <c r="E1259" i="5"/>
  <c r="E1260" i="5"/>
  <c r="E1262" i="5"/>
  <c r="E1261" i="5"/>
  <c r="E1265" i="5"/>
  <c r="E1264" i="5"/>
  <c r="E1263" i="5"/>
  <c r="E1268" i="5"/>
  <c r="E1266" i="5"/>
  <c r="E1267" i="5"/>
  <c r="E1269" i="5"/>
  <c r="E1270" i="5"/>
  <c r="E1271" i="5"/>
  <c r="E1272" i="5"/>
  <c r="E1273" i="5"/>
  <c r="E1274" i="5"/>
  <c r="E1275" i="5"/>
  <c r="E1276" i="5"/>
  <c r="E1278" i="5"/>
  <c r="E1277" i="5"/>
  <c r="E1279" i="5"/>
  <c r="E1281" i="5"/>
  <c r="E1280" i="5"/>
  <c r="E1282" i="5"/>
  <c r="E1283" i="5"/>
  <c r="E1284" i="5"/>
  <c r="E1286" i="5"/>
  <c r="E1285" i="5"/>
  <c r="E1287" i="5"/>
  <c r="E1289" i="5"/>
  <c r="E1288" i="5"/>
  <c r="E1292" i="5"/>
  <c r="E1290" i="5"/>
  <c r="E1291" i="5"/>
  <c r="E1293" i="5"/>
  <c r="E1294" i="5"/>
  <c r="E1297" i="5"/>
  <c r="E1296" i="5"/>
  <c r="E1295" i="5"/>
  <c r="E1299" i="5"/>
  <c r="E1298" i="5"/>
  <c r="E1300" i="5"/>
  <c r="E1301" i="5"/>
  <c r="E1302" i="5"/>
  <c r="E1303" i="5"/>
  <c r="E1304" i="5"/>
  <c r="E1306" i="5"/>
  <c r="E1305" i="5"/>
  <c r="E1307" i="5"/>
  <c r="E1308" i="5"/>
  <c r="E1309" i="5"/>
  <c r="E1310" i="5"/>
  <c r="E1312" i="5"/>
  <c r="E1311" i="5"/>
  <c r="E1313" i="5"/>
  <c r="E1314" i="5"/>
  <c r="E1315" i="5"/>
  <c r="E1316" i="5"/>
  <c r="E1318" i="5"/>
  <c r="E1319" i="5"/>
  <c r="E1317" i="5"/>
  <c r="E1323" i="5"/>
  <c r="E1322" i="5"/>
  <c r="E1324" i="5"/>
  <c r="E1320" i="5"/>
  <c r="E1321" i="5"/>
  <c r="G939" i="5"/>
  <c r="E1325" i="5"/>
  <c r="G1118" i="5"/>
  <c r="G1113" i="5"/>
  <c r="G1110" i="5"/>
  <c r="G1106" i="5"/>
  <c r="G1103" i="5"/>
  <c r="G1098" i="5"/>
  <c r="G1095" i="5"/>
  <c r="G1089" i="5"/>
  <c r="G1087" i="5"/>
  <c r="G1081" i="5"/>
  <c r="G1077" i="5"/>
  <c r="G1073" i="5"/>
  <c r="G1069" i="5"/>
  <c r="G1066" i="5"/>
  <c r="G1063" i="5"/>
  <c r="G1058" i="5"/>
  <c r="G1054" i="5"/>
  <c r="G1050" i="5"/>
  <c r="G1047" i="5"/>
  <c r="G1042" i="5"/>
  <c r="G1038" i="5"/>
  <c r="G1036" i="5"/>
  <c r="G1030" i="5"/>
  <c r="G1025" i="5"/>
  <c r="G1022" i="5"/>
  <c r="G1131" i="5"/>
  <c r="G1129" i="5"/>
  <c r="G1132" i="5"/>
  <c r="F287" i="5"/>
  <c r="F223" i="5"/>
  <c r="F276" i="5"/>
  <c r="F334" i="5"/>
  <c r="F270" i="5"/>
  <c r="F289" i="5"/>
  <c r="F281" i="5"/>
  <c r="F307" i="5"/>
  <c r="F243" i="5"/>
  <c r="F296" i="5"/>
  <c r="F232" i="5"/>
  <c r="F290" i="5"/>
  <c r="F226" i="5"/>
  <c r="F237" i="5"/>
  <c r="F331" i="5"/>
  <c r="F320" i="5"/>
  <c r="F314" i="5"/>
  <c r="F333" i="5"/>
  <c r="F279" i="5"/>
  <c r="F268" i="5"/>
  <c r="F262" i="5"/>
  <c r="F249" i="5"/>
  <c r="F316" i="5"/>
  <c r="F317" i="5"/>
  <c r="F304" i="5"/>
  <c r="F269" i="5"/>
  <c r="F278" i="5"/>
  <c r="F321" i="5"/>
  <c r="F283" i="5"/>
  <c r="F335" i="5"/>
  <c r="F324" i="5"/>
  <c r="F318" i="5"/>
  <c r="F225" i="5"/>
  <c r="F291" i="5"/>
  <c r="F280" i="5"/>
  <c r="F274" i="5"/>
  <c r="F297" i="5"/>
  <c r="F288" i="5"/>
  <c r="F329" i="5"/>
  <c r="F236" i="5"/>
  <c r="F229" i="5"/>
  <c r="F293" i="5"/>
  <c r="F245" i="5"/>
  <c r="F336" i="5"/>
  <c r="F319" i="5"/>
  <c r="F255" i="5"/>
  <c r="F308" i="5"/>
  <c r="F244" i="5"/>
  <c r="F302" i="5"/>
  <c r="F238" i="5"/>
  <c r="F285" i="5"/>
  <c r="F261" i="5"/>
  <c r="F275" i="5"/>
  <c r="F328" i="5"/>
  <c r="F264" i="5"/>
  <c r="F322" i="5"/>
  <c r="F258" i="5"/>
  <c r="F241" i="5"/>
  <c r="F233" i="5"/>
  <c r="F267" i="5"/>
  <c r="F256" i="5"/>
  <c r="F250" i="5"/>
  <c r="F309" i="5"/>
  <c r="F332" i="5"/>
  <c r="F326" i="5"/>
  <c r="F257" i="5"/>
  <c r="F327" i="5"/>
  <c r="F310" i="5"/>
  <c r="F315" i="5"/>
  <c r="F298" i="5"/>
  <c r="F295" i="5"/>
  <c r="F272" i="5"/>
  <c r="F330" i="5"/>
  <c r="F265" i="5"/>
  <c r="F303" i="5"/>
  <c r="F239" i="5"/>
  <c r="F292" i="5"/>
  <c r="F228" i="5"/>
  <c r="F286" i="5"/>
  <c r="F222" i="5"/>
  <c r="F221" i="5"/>
  <c r="F323" i="5"/>
  <c r="F259" i="5"/>
  <c r="F312" i="5"/>
  <c r="F248" i="5"/>
  <c r="F306" i="5"/>
  <c r="F242" i="5"/>
  <c r="F301" i="5"/>
  <c r="F277" i="5"/>
  <c r="F235" i="5"/>
  <c r="F224" i="5"/>
  <c r="F337" i="5"/>
  <c r="F311" i="5"/>
  <c r="F300" i="5"/>
  <c r="F294" i="5"/>
  <c r="F253" i="5"/>
  <c r="F263" i="5"/>
  <c r="F246" i="5"/>
  <c r="F251" i="5"/>
  <c r="F234" i="5"/>
  <c r="F284" i="5"/>
  <c r="F231" i="5"/>
  <c r="F273" i="5"/>
  <c r="F271" i="5"/>
  <c r="F260" i="5"/>
  <c r="F254" i="5"/>
  <c r="F325" i="5"/>
  <c r="F227" i="5"/>
  <c r="F338" i="5"/>
  <c r="F305" i="5"/>
  <c r="F299" i="5"/>
  <c r="F282" i="5"/>
  <c r="F247" i="5"/>
  <c r="F230" i="5"/>
  <c r="F252" i="5"/>
  <c r="F240" i="5"/>
  <c r="F313" i="5"/>
  <c r="F266" i="5"/>
  <c r="I313" i="5" l="1"/>
  <c r="H313" i="5"/>
  <c r="K313" i="5"/>
  <c r="U313" i="5" s="1"/>
  <c r="H247" i="5"/>
  <c r="I247" i="5"/>
  <c r="K247" i="5"/>
  <c r="U247" i="5" s="1"/>
  <c r="H338" i="5"/>
  <c r="I338" i="5"/>
  <c r="K338" i="5"/>
  <c r="U338" i="5" s="1"/>
  <c r="H260" i="5"/>
  <c r="I260" i="5"/>
  <c r="K260" i="5"/>
  <c r="U260" i="5" s="1"/>
  <c r="H284" i="5"/>
  <c r="I284" i="5"/>
  <c r="K284" i="5"/>
  <c r="U284" i="5" s="1"/>
  <c r="I263" i="5"/>
  <c r="H263" i="5"/>
  <c r="K263" i="5"/>
  <c r="U263" i="5" s="1"/>
  <c r="I311" i="5"/>
  <c r="H311" i="5"/>
  <c r="K311" i="5"/>
  <c r="U311" i="5" s="1"/>
  <c r="I277" i="5"/>
  <c r="H277" i="5"/>
  <c r="K277" i="5"/>
  <c r="U277" i="5" s="1"/>
  <c r="H248" i="5"/>
  <c r="I248" i="5"/>
  <c r="K248" i="5"/>
  <c r="U248" i="5" s="1"/>
  <c r="H221" i="5"/>
  <c r="F342" i="5"/>
  <c r="K221" i="5"/>
  <c r="U221" i="5" s="1"/>
  <c r="H292" i="5"/>
  <c r="I292" i="5"/>
  <c r="K292" i="5"/>
  <c r="U292" i="5" s="1"/>
  <c r="H330" i="5"/>
  <c r="I330" i="5"/>
  <c r="K330" i="5"/>
  <c r="U330" i="5" s="1"/>
  <c r="I315" i="5"/>
  <c r="H315" i="5"/>
  <c r="K315" i="5"/>
  <c r="U315" i="5" s="1"/>
  <c r="H326" i="5"/>
  <c r="I326" i="5"/>
  <c r="K326" i="5"/>
  <c r="U326" i="5" s="1"/>
  <c r="H258" i="5"/>
  <c r="I258" i="5"/>
  <c r="K258" i="5"/>
  <c r="U258" i="5" s="1"/>
  <c r="H302" i="5"/>
  <c r="I302" i="5"/>
  <c r="K302" i="5"/>
  <c r="U302" i="5" s="1"/>
  <c r="I229" i="5"/>
  <c r="H229" i="5"/>
  <c r="K229" i="5"/>
  <c r="U229" i="5" s="1"/>
  <c r="H225" i="5"/>
  <c r="I225" i="5"/>
  <c r="K225" i="5"/>
  <c r="U225" i="5" s="1"/>
  <c r="H262" i="5"/>
  <c r="I262" i="5"/>
  <c r="K262" i="5"/>
  <c r="U262" i="5" s="1"/>
  <c r="H226" i="5"/>
  <c r="I226" i="5"/>
  <c r="K226" i="5"/>
  <c r="U226" i="5" s="1"/>
  <c r="I287" i="5"/>
  <c r="H287" i="5"/>
  <c r="K287" i="5"/>
  <c r="U287" i="5" s="1"/>
  <c r="G1324" i="5"/>
  <c r="G1314" i="5"/>
  <c r="G1305" i="5"/>
  <c r="G1299" i="5"/>
  <c r="G1292" i="5"/>
  <c r="G1282" i="5"/>
  <c r="G1274" i="5"/>
  <c r="G1268" i="5"/>
  <c r="G1258" i="5"/>
  <c r="G1250" i="5"/>
  <c r="G1241" i="5"/>
  <c r="G1234" i="5"/>
  <c r="G1225" i="5"/>
  <c r="E1337" i="5"/>
  <c r="G1216" i="5"/>
  <c r="G1321" i="5"/>
  <c r="G1322" i="5"/>
  <c r="G1318" i="5"/>
  <c r="G1313" i="5"/>
  <c r="G1309" i="5"/>
  <c r="G1306" i="5"/>
  <c r="G1301" i="5"/>
  <c r="G1295" i="5"/>
  <c r="G1293" i="5"/>
  <c r="G1288" i="5"/>
  <c r="G1286" i="5"/>
  <c r="G1280" i="5"/>
  <c r="G1278" i="5"/>
  <c r="G1273" i="5"/>
  <c r="G1269" i="5"/>
  <c r="G1263" i="5"/>
  <c r="G1262" i="5"/>
  <c r="G1257" i="5"/>
  <c r="G1253" i="5"/>
  <c r="G1249" i="5"/>
  <c r="G1245" i="5"/>
  <c r="G1242" i="5"/>
  <c r="G1238" i="5"/>
  <c r="G1232" i="5"/>
  <c r="G1229" i="5"/>
  <c r="G1226" i="5"/>
  <c r="G1220" i="5"/>
  <c r="G1332" i="5"/>
  <c r="G1330" i="5"/>
  <c r="G1327" i="5"/>
  <c r="D3112" i="5"/>
  <c r="G1138" i="5"/>
  <c r="H256" i="5"/>
  <c r="I256" i="5"/>
  <c r="K256" i="5"/>
  <c r="U256" i="5" s="1"/>
  <c r="H275" i="5"/>
  <c r="I275" i="5"/>
  <c r="K275" i="5"/>
  <c r="U275" i="5" s="1"/>
  <c r="I319" i="5"/>
  <c r="H319" i="5"/>
  <c r="K319" i="5"/>
  <c r="U319" i="5" s="1"/>
  <c r="I297" i="5"/>
  <c r="H297" i="5"/>
  <c r="K297" i="5"/>
  <c r="U297" i="5" s="1"/>
  <c r="H283" i="5"/>
  <c r="I283" i="5"/>
  <c r="K283" i="5"/>
  <c r="U283" i="5" s="1"/>
  <c r="H304" i="5"/>
  <c r="I304" i="5"/>
  <c r="K304" i="5"/>
  <c r="U304" i="5" s="1"/>
  <c r="H314" i="5"/>
  <c r="I314" i="5"/>
  <c r="K314" i="5"/>
  <c r="U314" i="5" s="1"/>
  <c r="H243" i="5"/>
  <c r="I243" i="5"/>
  <c r="K243" i="5"/>
  <c r="U243" i="5" s="1"/>
  <c r="H270" i="5"/>
  <c r="I270" i="5"/>
  <c r="K270" i="5"/>
  <c r="U270" i="5" s="1"/>
  <c r="G1319" i="5"/>
  <c r="G1310" i="5"/>
  <c r="G1302" i="5"/>
  <c r="G1294" i="5"/>
  <c r="G1285" i="5"/>
  <c r="G1277" i="5"/>
  <c r="G1270" i="5"/>
  <c r="G1261" i="5"/>
  <c r="G1254" i="5"/>
  <c r="G1247" i="5"/>
  <c r="G1237" i="5"/>
  <c r="G1230" i="5"/>
  <c r="G1223" i="5"/>
  <c r="G1331" i="5"/>
  <c r="D1724" i="5"/>
  <c r="E1720" i="5" s="1"/>
  <c r="E1525" i="5"/>
  <c r="E1526" i="5"/>
  <c r="E1531" i="5"/>
  <c r="E1416" i="5"/>
  <c r="E1415" i="5"/>
  <c r="E1528" i="5"/>
  <c r="E1532" i="5"/>
  <c r="E1530" i="5"/>
  <c r="E1527" i="5"/>
  <c r="D1536" i="5"/>
  <c r="E1417" i="5"/>
  <c r="E1418" i="5"/>
  <c r="E1529" i="5"/>
  <c r="E1419" i="5"/>
  <c r="E1421" i="5"/>
  <c r="E1420" i="5"/>
  <c r="E1422" i="5"/>
  <c r="E1423" i="5"/>
  <c r="E1425" i="5"/>
  <c r="E1424" i="5"/>
  <c r="E1427" i="5"/>
  <c r="E1426" i="5"/>
  <c r="E1428" i="5"/>
  <c r="E1429" i="5"/>
  <c r="E1430" i="5"/>
  <c r="E1431" i="5"/>
  <c r="E1432" i="5"/>
  <c r="E1433" i="5"/>
  <c r="E1434" i="5"/>
  <c r="E1435" i="5"/>
  <c r="E1438" i="5"/>
  <c r="E1436" i="5"/>
  <c r="E1437" i="5"/>
  <c r="E1440" i="5"/>
  <c r="E1439" i="5"/>
  <c r="E1441" i="5"/>
  <c r="E1442" i="5"/>
  <c r="E1443" i="5"/>
  <c r="E1444" i="5"/>
  <c r="E1445" i="5"/>
  <c r="E1446" i="5"/>
  <c r="E1447" i="5"/>
  <c r="E1448" i="5"/>
  <c r="E1449" i="5"/>
  <c r="E1450" i="5"/>
  <c r="E1451" i="5"/>
  <c r="E1452" i="5"/>
  <c r="E1453" i="5"/>
  <c r="E1454" i="5"/>
  <c r="E1455" i="5"/>
  <c r="E1456" i="5"/>
  <c r="E1457" i="5"/>
  <c r="E1458" i="5"/>
  <c r="E1459" i="5"/>
  <c r="E1461" i="5"/>
  <c r="E1463" i="5"/>
  <c r="E1460" i="5"/>
  <c r="E1464" i="5"/>
  <c r="E1462" i="5"/>
  <c r="E1465" i="5"/>
  <c r="E1466" i="5"/>
  <c r="E1468" i="5"/>
  <c r="E1467" i="5"/>
  <c r="E1469" i="5"/>
  <c r="E1470" i="5"/>
  <c r="E1471" i="5"/>
  <c r="E1474" i="5"/>
  <c r="E1473" i="5"/>
  <c r="E1472" i="5"/>
  <c r="E1476" i="5"/>
  <c r="E1475" i="5"/>
  <c r="E1479" i="5"/>
  <c r="E1477" i="5"/>
  <c r="E1478" i="5"/>
  <c r="E1480" i="5"/>
  <c r="E1481" i="5"/>
  <c r="E1482" i="5"/>
  <c r="E1483" i="5"/>
  <c r="E1484" i="5"/>
  <c r="E1486" i="5"/>
  <c r="E1487" i="5"/>
  <c r="E1485" i="5"/>
  <c r="E1488" i="5"/>
  <c r="E1490" i="5"/>
  <c r="E1489" i="5"/>
  <c r="E1491" i="5"/>
  <c r="E1492" i="5"/>
  <c r="E1496" i="5"/>
  <c r="E1493" i="5"/>
  <c r="E1495" i="5"/>
  <c r="E1494" i="5"/>
  <c r="E1500" i="5"/>
  <c r="E1497" i="5"/>
  <c r="E1498" i="5"/>
  <c r="E1501" i="5"/>
  <c r="E1503" i="5"/>
  <c r="E1502" i="5"/>
  <c r="E1499" i="5"/>
  <c r="E1504" i="5"/>
  <c r="E1506" i="5"/>
  <c r="E1505" i="5"/>
  <c r="E1508" i="5"/>
  <c r="E1507" i="5"/>
  <c r="E1509" i="5"/>
  <c r="E1512" i="5"/>
  <c r="E1510" i="5"/>
  <c r="E1511" i="5"/>
  <c r="E1513" i="5"/>
  <c r="E1514" i="5"/>
  <c r="E1515" i="5"/>
  <c r="E1517" i="5"/>
  <c r="E1516" i="5"/>
  <c r="E1518" i="5"/>
  <c r="E1521" i="5"/>
  <c r="E1519" i="5"/>
  <c r="D1922" i="5"/>
  <c r="D2120" i="5"/>
  <c r="H240" i="5"/>
  <c r="I240" i="5"/>
  <c r="K240" i="5"/>
  <c r="U240" i="5" s="1"/>
  <c r="H282" i="5"/>
  <c r="I282" i="5"/>
  <c r="K282" i="5"/>
  <c r="U282" i="5" s="1"/>
  <c r="H227" i="5"/>
  <c r="I227" i="5"/>
  <c r="K227" i="5"/>
  <c r="U227" i="5" s="1"/>
  <c r="H271" i="5"/>
  <c r="I271" i="5"/>
  <c r="K271" i="5"/>
  <c r="U271" i="5" s="1"/>
  <c r="H234" i="5"/>
  <c r="I234" i="5"/>
  <c r="K234" i="5"/>
  <c r="U234" i="5" s="1"/>
  <c r="I253" i="5"/>
  <c r="H253" i="5"/>
  <c r="K253" i="5"/>
  <c r="U253" i="5" s="1"/>
  <c r="I337" i="5"/>
  <c r="H337" i="5"/>
  <c r="K337" i="5"/>
  <c r="U337" i="5" s="1"/>
  <c r="I301" i="5"/>
  <c r="H301" i="5"/>
  <c r="K301" i="5"/>
  <c r="U301" i="5" s="1"/>
  <c r="H312" i="5"/>
  <c r="I312" i="5"/>
  <c r="K312" i="5"/>
  <c r="U312" i="5" s="1"/>
  <c r="H222" i="5"/>
  <c r="I222" i="5"/>
  <c r="K222" i="5"/>
  <c r="U222" i="5" s="1"/>
  <c r="H239" i="5"/>
  <c r="I239" i="5"/>
  <c r="K239" i="5"/>
  <c r="U239" i="5" s="1"/>
  <c r="H272" i="5"/>
  <c r="I272" i="5"/>
  <c r="K272" i="5"/>
  <c r="U272" i="5" s="1"/>
  <c r="H310" i="5"/>
  <c r="I310" i="5"/>
  <c r="K310" i="5"/>
  <c r="U310" i="5" s="1"/>
  <c r="H332" i="5"/>
  <c r="I332" i="5"/>
  <c r="K332" i="5"/>
  <c r="U332" i="5" s="1"/>
  <c r="H267" i="5"/>
  <c r="I267" i="5"/>
  <c r="K267" i="5"/>
  <c r="U267" i="5" s="1"/>
  <c r="H322" i="5"/>
  <c r="I322" i="5"/>
  <c r="K322" i="5"/>
  <c r="U322" i="5" s="1"/>
  <c r="I261" i="5"/>
  <c r="H261" i="5"/>
  <c r="K261" i="5"/>
  <c r="U261" i="5" s="1"/>
  <c r="H244" i="5"/>
  <c r="I244" i="5"/>
  <c r="K244" i="5"/>
  <c r="U244" i="5" s="1"/>
  <c r="H336" i="5"/>
  <c r="I336" i="5"/>
  <c r="K336" i="5"/>
  <c r="U336" i="5" s="1"/>
  <c r="H236" i="5"/>
  <c r="I236" i="5"/>
  <c r="K236" i="5"/>
  <c r="U236" i="5" s="1"/>
  <c r="H274" i="5"/>
  <c r="I274" i="5"/>
  <c r="K274" i="5"/>
  <c r="U274" i="5" s="1"/>
  <c r="H318" i="5"/>
  <c r="I318" i="5"/>
  <c r="K318" i="5"/>
  <c r="U318" i="5" s="1"/>
  <c r="I321" i="5"/>
  <c r="H321" i="5"/>
  <c r="K321" i="5"/>
  <c r="U321" i="5" s="1"/>
  <c r="I317" i="5"/>
  <c r="H317" i="5"/>
  <c r="K317" i="5"/>
  <c r="U317" i="5" s="1"/>
  <c r="H268" i="5"/>
  <c r="I268" i="5"/>
  <c r="K268" i="5"/>
  <c r="U268" i="5" s="1"/>
  <c r="H320" i="5"/>
  <c r="I320" i="5"/>
  <c r="K320" i="5"/>
  <c r="U320" i="5" s="1"/>
  <c r="H290" i="5"/>
  <c r="I290" i="5"/>
  <c r="K290" i="5"/>
  <c r="U290" i="5" s="1"/>
  <c r="I307" i="5"/>
  <c r="H307" i="5"/>
  <c r="K307" i="5"/>
  <c r="U307" i="5" s="1"/>
  <c r="H334" i="5"/>
  <c r="I334" i="5"/>
  <c r="K334" i="5"/>
  <c r="U334" i="5" s="1"/>
  <c r="H252" i="5"/>
  <c r="I252" i="5"/>
  <c r="K252" i="5"/>
  <c r="U252" i="5" s="1"/>
  <c r="I299" i="5"/>
  <c r="H299" i="5"/>
  <c r="K299" i="5"/>
  <c r="U299" i="5" s="1"/>
  <c r="I325" i="5"/>
  <c r="H325" i="5"/>
  <c r="K325" i="5"/>
  <c r="U325" i="5" s="1"/>
  <c r="I273" i="5"/>
  <c r="H273" i="5"/>
  <c r="K273" i="5"/>
  <c r="U273" i="5" s="1"/>
  <c r="H251" i="5"/>
  <c r="I251" i="5"/>
  <c r="K251" i="5"/>
  <c r="U251" i="5" s="1"/>
  <c r="H294" i="5"/>
  <c r="I294" i="5"/>
  <c r="K294" i="5"/>
  <c r="U294" i="5" s="1"/>
  <c r="H224" i="5"/>
  <c r="I224" i="5"/>
  <c r="K224" i="5"/>
  <c r="U224" i="5" s="1"/>
  <c r="H242" i="5"/>
  <c r="I242" i="5"/>
  <c r="K242" i="5"/>
  <c r="U242" i="5" s="1"/>
  <c r="H259" i="5"/>
  <c r="I259" i="5"/>
  <c r="K259" i="5"/>
  <c r="U259" i="5" s="1"/>
  <c r="H286" i="5"/>
  <c r="I286" i="5"/>
  <c r="K286" i="5"/>
  <c r="U286" i="5" s="1"/>
  <c r="I303" i="5"/>
  <c r="H303" i="5"/>
  <c r="K303" i="5"/>
  <c r="U303" i="5" s="1"/>
  <c r="I295" i="5"/>
  <c r="H295" i="5"/>
  <c r="K295" i="5"/>
  <c r="U295" i="5" s="1"/>
  <c r="I327" i="5"/>
  <c r="H327" i="5"/>
  <c r="K327" i="5"/>
  <c r="U327" i="5" s="1"/>
  <c r="I309" i="5"/>
  <c r="H309" i="5"/>
  <c r="K309" i="5"/>
  <c r="U309" i="5" s="1"/>
  <c r="H233" i="5"/>
  <c r="I233" i="5"/>
  <c r="K233" i="5"/>
  <c r="U233" i="5" s="1"/>
  <c r="H264" i="5"/>
  <c r="I264" i="5"/>
  <c r="K264" i="5"/>
  <c r="U264" i="5" s="1"/>
  <c r="I285" i="5"/>
  <c r="H285" i="5"/>
  <c r="K285" i="5"/>
  <c r="U285" i="5" s="1"/>
  <c r="H308" i="5"/>
  <c r="I308" i="5"/>
  <c r="K308" i="5"/>
  <c r="U308" i="5" s="1"/>
  <c r="I245" i="5"/>
  <c r="H245" i="5"/>
  <c r="K245" i="5"/>
  <c r="U245" i="5" s="1"/>
  <c r="I329" i="5"/>
  <c r="H329" i="5"/>
  <c r="K329" i="5"/>
  <c r="U329" i="5" s="1"/>
  <c r="H280" i="5"/>
  <c r="I280" i="5"/>
  <c r="K280" i="5"/>
  <c r="U280" i="5" s="1"/>
  <c r="H324" i="5"/>
  <c r="I324" i="5"/>
  <c r="K324" i="5"/>
  <c r="U324" i="5" s="1"/>
  <c r="H278" i="5"/>
  <c r="I278" i="5"/>
  <c r="K278" i="5"/>
  <c r="U278" i="5" s="1"/>
  <c r="H316" i="5"/>
  <c r="I316" i="5"/>
  <c r="K316" i="5"/>
  <c r="U316" i="5" s="1"/>
  <c r="I279" i="5"/>
  <c r="H279" i="5"/>
  <c r="K279" i="5"/>
  <c r="U279" i="5" s="1"/>
  <c r="I331" i="5"/>
  <c r="H331" i="5"/>
  <c r="K331" i="5"/>
  <c r="U331" i="5" s="1"/>
  <c r="H232" i="5"/>
  <c r="I232" i="5"/>
  <c r="K232" i="5"/>
  <c r="U232" i="5" s="1"/>
  <c r="H281" i="5"/>
  <c r="I281" i="5"/>
  <c r="K281" i="5"/>
  <c r="U281" i="5" s="1"/>
  <c r="H276" i="5"/>
  <c r="I276" i="5"/>
  <c r="K276" i="5"/>
  <c r="U276" i="5" s="1"/>
  <c r="E1522" i="5"/>
  <c r="G1323" i="5"/>
  <c r="G1316" i="5"/>
  <c r="G1311" i="5"/>
  <c r="G1308" i="5"/>
  <c r="G1304" i="5"/>
  <c r="G1300" i="5"/>
  <c r="G1296" i="5"/>
  <c r="G1291" i="5"/>
  <c r="G1289" i="5"/>
  <c r="G1284" i="5"/>
  <c r="G1281" i="5"/>
  <c r="G1276" i="5"/>
  <c r="G1272" i="5"/>
  <c r="G1267" i="5"/>
  <c r="G1264" i="5"/>
  <c r="G1260" i="5"/>
  <c r="G1256" i="5"/>
  <c r="G1252" i="5"/>
  <c r="G1248" i="5"/>
  <c r="G1243" i="5"/>
  <c r="G1239" i="5"/>
  <c r="G1236" i="5"/>
  <c r="G1233" i="5"/>
  <c r="G1228" i="5"/>
  <c r="G1224" i="5"/>
  <c r="G1221" i="5"/>
  <c r="G1328" i="5"/>
  <c r="G1219" i="5"/>
  <c r="G1333" i="5"/>
  <c r="E1520" i="5"/>
  <c r="H266" i="5"/>
  <c r="I266" i="5"/>
  <c r="K266" i="5"/>
  <c r="U266" i="5" s="1"/>
  <c r="H230" i="5"/>
  <c r="I230" i="5"/>
  <c r="K230" i="5"/>
  <c r="U230" i="5" s="1"/>
  <c r="I305" i="5"/>
  <c r="H305" i="5"/>
  <c r="K305" i="5"/>
  <c r="U305" i="5" s="1"/>
  <c r="H254" i="5"/>
  <c r="I254" i="5"/>
  <c r="K254" i="5"/>
  <c r="U254" i="5" s="1"/>
  <c r="I231" i="5"/>
  <c r="H231" i="5"/>
  <c r="K231" i="5"/>
  <c r="U231" i="5" s="1"/>
  <c r="H246" i="5"/>
  <c r="I246" i="5"/>
  <c r="K246" i="5"/>
  <c r="U246" i="5" s="1"/>
  <c r="H300" i="5"/>
  <c r="I300" i="5"/>
  <c r="K300" i="5"/>
  <c r="U300" i="5" s="1"/>
  <c r="H235" i="5"/>
  <c r="I235" i="5"/>
  <c r="K235" i="5"/>
  <c r="U235" i="5" s="1"/>
  <c r="H306" i="5"/>
  <c r="I306" i="5"/>
  <c r="K306" i="5"/>
  <c r="U306" i="5" s="1"/>
  <c r="I323" i="5"/>
  <c r="H323" i="5"/>
  <c r="K323" i="5"/>
  <c r="U323" i="5" s="1"/>
  <c r="H228" i="5"/>
  <c r="I228" i="5"/>
  <c r="K228" i="5"/>
  <c r="U228" i="5" s="1"/>
  <c r="I265" i="5"/>
  <c r="H265" i="5"/>
  <c r="K265" i="5"/>
  <c r="U265" i="5" s="1"/>
  <c r="H298" i="5"/>
  <c r="I298" i="5"/>
  <c r="K298" i="5"/>
  <c r="U298" i="5" s="1"/>
  <c r="H257" i="5"/>
  <c r="I257" i="5"/>
  <c r="K257" i="5"/>
  <c r="U257" i="5" s="1"/>
  <c r="H250" i="5"/>
  <c r="I250" i="5"/>
  <c r="K250" i="5"/>
  <c r="U250" i="5" s="1"/>
  <c r="I241" i="5"/>
  <c r="H241" i="5"/>
  <c r="K241" i="5"/>
  <c r="U241" i="5" s="1"/>
  <c r="H328" i="5"/>
  <c r="I328" i="5"/>
  <c r="K328" i="5"/>
  <c r="U328" i="5" s="1"/>
  <c r="H238" i="5"/>
  <c r="I238" i="5"/>
  <c r="K238" i="5"/>
  <c r="U238" i="5" s="1"/>
  <c r="I255" i="5"/>
  <c r="H255" i="5"/>
  <c r="K255" i="5"/>
  <c r="U255" i="5" s="1"/>
  <c r="I293" i="5"/>
  <c r="H293" i="5"/>
  <c r="K293" i="5"/>
  <c r="U293" i="5" s="1"/>
  <c r="H288" i="5"/>
  <c r="I288" i="5"/>
  <c r="K288" i="5"/>
  <c r="U288" i="5" s="1"/>
  <c r="I291" i="5"/>
  <c r="H291" i="5"/>
  <c r="K291" i="5"/>
  <c r="U291" i="5" s="1"/>
  <c r="I335" i="5"/>
  <c r="H335" i="5"/>
  <c r="K335" i="5"/>
  <c r="U335" i="5" s="1"/>
  <c r="I269" i="5"/>
  <c r="H269" i="5"/>
  <c r="K269" i="5"/>
  <c r="U269" i="5" s="1"/>
  <c r="I249" i="5"/>
  <c r="H249" i="5"/>
  <c r="K249" i="5"/>
  <c r="U249" i="5" s="1"/>
  <c r="I333" i="5"/>
  <c r="H333" i="5"/>
  <c r="K333" i="5"/>
  <c r="U333" i="5" s="1"/>
  <c r="I237" i="5"/>
  <c r="H237" i="5"/>
  <c r="K237" i="5"/>
  <c r="U237" i="5" s="1"/>
  <c r="H296" i="5"/>
  <c r="I296" i="5"/>
  <c r="K296" i="5"/>
  <c r="U296" i="5" s="1"/>
  <c r="I289" i="5"/>
  <c r="H289" i="5"/>
  <c r="K289" i="5"/>
  <c r="U289" i="5" s="1"/>
  <c r="I223" i="5"/>
  <c r="H223" i="5"/>
  <c r="K223" i="5"/>
  <c r="U223" i="5" s="1"/>
  <c r="G1325" i="5"/>
  <c r="G1320" i="5"/>
  <c r="G1317" i="5"/>
  <c r="G1315" i="5"/>
  <c r="G1312" i="5"/>
  <c r="G1307" i="5"/>
  <c r="G1303" i="5"/>
  <c r="G1298" i="5"/>
  <c r="G1297" i="5"/>
  <c r="G1290" i="5"/>
  <c r="G1287" i="5"/>
  <c r="G1283" i="5"/>
  <c r="G1279" i="5"/>
  <c r="G1275" i="5"/>
  <c r="G1271" i="5"/>
  <c r="G1266" i="5"/>
  <c r="G1265" i="5"/>
  <c r="G1259" i="5"/>
  <c r="G1255" i="5"/>
  <c r="G1251" i="5"/>
  <c r="G1246" i="5"/>
  <c r="G1244" i="5"/>
  <c r="G1240" i="5"/>
  <c r="G1235" i="5"/>
  <c r="G1231" i="5"/>
  <c r="G1227" i="5"/>
  <c r="G1222" i="5"/>
  <c r="G1218" i="5"/>
  <c r="G1217" i="5"/>
  <c r="G1329" i="5"/>
  <c r="G1326" i="5"/>
  <c r="D2318" i="5"/>
  <c r="E1523" i="5"/>
  <c r="E1524" i="5"/>
  <c r="D2715" i="5"/>
  <c r="E1722" i="5" l="1"/>
  <c r="G1722" i="5" s="1"/>
  <c r="E1723" i="5"/>
  <c r="G1723" i="5" s="1"/>
  <c r="G1720" i="5"/>
  <c r="D2517" i="5"/>
  <c r="G1524" i="5"/>
  <c r="R223" i="5"/>
  <c r="O223" i="5"/>
  <c r="L223" i="5"/>
  <c r="M289" i="5"/>
  <c r="S289" i="5"/>
  <c r="R333" i="5"/>
  <c r="O333" i="5"/>
  <c r="L333" i="5"/>
  <c r="S249" i="5"/>
  <c r="M249" i="5"/>
  <c r="L291" i="5"/>
  <c r="O291" i="5"/>
  <c r="R291" i="5"/>
  <c r="R288" i="5"/>
  <c r="O288" i="5"/>
  <c r="L288" i="5"/>
  <c r="M238" i="5"/>
  <c r="S238" i="5"/>
  <c r="L328" i="5"/>
  <c r="R328" i="5"/>
  <c r="O328" i="5"/>
  <c r="M257" i="5"/>
  <c r="S257" i="5"/>
  <c r="O298" i="5"/>
  <c r="L298" i="5"/>
  <c r="R298" i="5"/>
  <c r="R323" i="5"/>
  <c r="L323" i="5"/>
  <c r="O323" i="5"/>
  <c r="O306" i="5"/>
  <c r="L306" i="5"/>
  <c r="R306" i="5"/>
  <c r="M246" i="5"/>
  <c r="S246" i="5"/>
  <c r="M231" i="5"/>
  <c r="S231" i="5"/>
  <c r="M230" i="5"/>
  <c r="S230" i="5"/>
  <c r="O266" i="5"/>
  <c r="L266" i="5"/>
  <c r="R266" i="5"/>
  <c r="S281" i="5"/>
  <c r="M281" i="5"/>
  <c r="O232" i="5"/>
  <c r="L232" i="5"/>
  <c r="R232" i="5"/>
  <c r="M316" i="5"/>
  <c r="S316" i="5"/>
  <c r="O278" i="5"/>
  <c r="R278" i="5"/>
  <c r="L278" i="5"/>
  <c r="O329" i="5"/>
  <c r="L329" i="5"/>
  <c r="R329" i="5"/>
  <c r="M245" i="5"/>
  <c r="S245" i="5"/>
  <c r="S264" i="5"/>
  <c r="M264" i="5"/>
  <c r="O233" i="5"/>
  <c r="L233" i="5"/>
  <c r="R233" i="5"/>
  <c r="L295" i="5"/>
  <c r="O295" i="5"/>
  <c r="R295" i="5"/>
  <c r="S303" i="5"/>
  <c r="M303" i="5"/>
  <c r="M242" i="5"/>
  <c r="S242" i="5"/>
  <c r="O224" i="5"/>
  <c r="L224" i="5"/>
  <c r="R224" i="5"/>
  <c r="L273" i="5"/>
  <c r="R273" i="5"/>
  <c r="O273" i="5"/>
  <c r="S325" i="5"/>
  <c r="M325" i="5"/>
  <c r="M334" i="5"/>
  <c r="S334" i="5"/>
  <c r="S307" i="5"/>
  <c r="M307" i="5"/>
  <c r="S268" i="5"/>
  <c r="M268" i="5"/>
  <c r="M317" i="5"/>
  <c r="S317" i="5"/>
  <c r="M274" i="5"/>
  <c r="S274" i="5"/>
  <c r="O236" i="5"/>
  <c r="L236" i="5"/>
  <c r="R236" i="5"/>
  <c r="R261" i="5"/>
  <c r="O261" i="5"/>
  <c r="L261" i="5"/>
  <c r="L322" i="5"/>
  <c r="R322" i="5"/>
  <c r="O322" i="5"/>
  <c r="M310" i="5"/>
  <c r="S310" i="5"/>
  <c r="R272" i="5"/>
  <c r="O272" i="5"/>
  <c r="L272" i="5"/>
  <c r="S312" i="5"/>
  <c r="M312" i="5"/>
  <c r="M301" i="5"/>
  <c r="S301" i="5"/>
  <c r="S234" i="5"/>
  <c r="M234" i="5"/>
  <c r="L271" i="5"/>
  <c r="R271" i="5"/>
  <c r="O271" i="5"/>
  <c r="S240" i="5"/>
  <c r="M240" i="5"/>
  <c r="G1519" i="5"/>
  <c r="G1517" i="5"/>
  <c r="G1511" i="5"/>
  <c r="G1507" i="5"/>
  <c r="G1504" i="5"/>
  <c r="G1501" i="5"/>
  <c r="G1494" i="5"/>
  <c r="G1492" i="5"/>
  <c r="G1488" i="5"/>
  <c r="G1484" i="5"/>
  <c r="G1480" i="5"/>
  <c r="G1475" i="5"/>
  <c r="G1474" i="5"/>
  <c r="G1467" i="5"/>
  <c r="G1462" i="5"/>
  <c r="G1461" i="5"/>
  <c r="G1456" i="5"/>
  <c r="G1452" i="5"/>
  <c r="G1448" i="5"/>
  <c r="G1444" i="5"/>
  <c r="G1439" i="5"/>
  <c r="G1438" i="5"/>
  <c r="G1432" i="5"/>
  <c r="G1428" i="5"/>
  <c r="G1425" i="5"/>
  <c r="G1421" i="5"/>
  <c r="G1417" i="5"/>
  <c r="G1532" i="5"/>
  <c r="G1531" i="5"/>
  <c r="O270" i="5"/>
  <c r="R270" i="5"/>
  <c r="L270" i="5"/>
  <c r="S304" i="5"/>
  <c r="M304" i="5"/>
  <c r="R283" i="5"/>
  <c r="L283" i="5"/>
  <c r="O283" i="5"/>
  <c r="S275" i="5"/>
  <c r="M275" i="5"/>
  <c r="O256" i="5"/>
  <c r="L256" i="5"/>
  <c r="R256" i="5"/>
  <c r="M262" i="5"/>
  <c r="S262" i="5"/>
  <c r="O225" i="5"/>
  <c r="L225" i="5"/>
  <c r="R225" i="5"/>
  <c r="M258" i="5"/>
  <c r="S258" i="5"/>
  <c r="O326" i="5"/>
  <c r="L326" i="5"/>
  <c r="R326" i="5"/>
  <c r="S292" i="5"/>
  <c r="M292" i="5"/>
  <c r="R248" i="5"/>
  <c r="O248" i="5"/>
  <c r="L248" i="5"/>
  <c r="R263" i="5"/>
  <c r="L263" i="5"/>
  <c r="O263" i="5"/>
  <c r="L284" i="5"/>
  <c r="R284" i="5"/>
  <c r="O284" i="5"/>
  <c r="M247" i="5"/>
  <c r="S247" i="5"/>
  <c r="S313" i="5"/>
  <c r="M313" i="5"/>
  <c r="M223" i="5"/>
  <c r="S223" i="5"/>
  <c r="L237" i="5"/>
  <c r="R237" i="5"/>
  <c r="O237" i="5"/>
  <c r="M333" i="5"/>
  <c r="S333" i="5"/>
  <c r="L335" i="5"/>
  <c r="R335" i="5"/>
  <c r="O335" i="5"/>
  <c r="M291" i="5"/>
  <c r="S291" i="5"/>
  <c r="O255" i="5"/>
  <c r="R255" i="5"/>
  <c r="L255" i="5"/>
  <c r="O238" i="5"/>
  <c r="R238" i="5"/>
  <c r="L238" i="5"/>
  <c r="M250" i="5"/>
  <c r="S250" i="5"/>
  <c r="L257" i="5"/>
  <c r="R257" i="5"/>
  <c r="O257" i="5"/>
  <c r="S228" i="5"/>
  <c r="M228" i="5"/>
  <c r="S323" i="5"/>
  <c r="M323" i="5"/>
  <c r="S300" i="5"/>
  <c r="M300" i="5"/>
  <c r="R246" i="5"/>
  <c r="L246" i="5"/>
  <c r="O246" i="5"/>
  <c r="R305" i="5"/>
  <c r="O305" i="5"/>
  <c r="L305" i="5"/>
  <c r="O230" i="5"/>
  <c r="R230" i="5"/>
  <c r="L230" i="5"/>
  <c r="S276" i="5"/>
  <c r="M276" i="5"/>
  <c r="L281" i="5"/>
  <c r="R281" i="5"/>
  <c r="O281" i="5"/>
  <c r="O279" i="5"/>
  <c r="R279" i="5"/>
  <c r="L279" i="5"/>
  <c r="O316" i="5"/>
  <c r="L316" i="5"/>
  <c r="R316" i="5"/>
  <c r="S280" i="5"/>
  <c r="M280" i="5"/>
  <c r="M329" i="5"/>
  <c r="S329" i="5"/>
  <c r="L285" i="5"/>
  <c r="R285" i="5"/>
  <c r="O285" i="5"/>
  <c r="O264" i="5"/>
  <c r="L264" i="5"/>
  <c r="R264" i="5"/>
  <c r="R327" i="5"/>
  <c r="L327" i="5"/>
  <c r="O327" i="5"/>
  <c r="M295" i="5"/>
  <c r="S295" i="5"/>
  <c r="M259" i="5"/>
  <c r="S259" i="5"/>
  <c r="R242" i="5"/>
  <c r="O242" i="5"/>
  <c r="L242" i="5"/>
  <c r="S251" i="5"/>
  <c r="M251" i="5"/>
  <c r="M273" i="5"/>
  <c r="S273" i="5"/>
  <c r="M252" i="5"/>
  <c r="S252" i="5"/>
  <c r="R334" i="5"/>
  <c r="O334" i="5"/>
  <c r="L334" i="5"/>
  <c r="M320" i="5"/>
  <c r="S320" i="5"/>
  <c r="L268" i="5"/>
  <c r="R268" i="5"/>
  <c r="O268" i="5"/>
  <c r="M318" i="5"/>
  <c r="S318" i="5"/>
  <c r="L274" i="5"/>
  <c r="R274" i="5"/>
  <c r="O274" i="5"/>
  <c r="S244" i="5"/>
  <c r="M244" i="5"/>
  <c r="S261" i="5"/>
  <c r="M261" i="5"/>
  <c r="M332" i="5"/>
  <c r="S332" i="5"/>
  <c r="O310" i="5"/>
  <c r="R310" i="5"/>
  <c r="L310" i="5"/>
  <c r="S222" i="5"/>
  <c r="M222" i="5"/>
  <c r="O312" i="5"/>
  <c r="L312" i="5"/>
  <c r="R312" i="5"/>
  <c r="O253" i="5"/>
  <c r="L253" i="5"/>
  <c r="R253" i="5"/>
  <c r="L234" i="5"/>
  <c r="R234" i="5"/>
  <c r="O234" i="5"/>
  <c r="S282" i="5"/>
  <c r="M282" i="5"/>
  <c r="O240" i="5"/>
  <c r="L240" i="5"/>
  <c r="R240" i="5"/>
  <c r="D2121" i="5"/>
  <c r="G1521" i="5"/>
  <c r="G1515" i="5"/>
  <c r="G1510" i="5"/>
  <c r="G1508" i="5"/>
  <c r="G1499" i="5"/>
  <c r="G1498" i="5"/>
  <c r="G1495" i="5"/>
  <c r="G1491" i="5"/>
  <c r="G1485" i="5"/>
  <c r="G1483" i="5"/>
  <c r="G1478" i="5"/>
  <c r="G1476" i="5"/>
  <c r="G1471" i="5"/>
  <c r="G1468" i="5"/>
  <c r="G1464" i="5"/>
  <c r="G1459" i="5"/>
  <c r="G1455" i="5"/>
  <c r="G1451" i="5"/>
  <c r="G1447" i="5"/>
  <c r="G1443" i="5"/>
  <c r="G1440" i="5"/>
  <c r="G1435" i="5"/>
  <c r="G1431" i="5"/>
  <c r="G1426" i="5"/>
  <c r="G1423" i="5"/>
  <c r="G1419" i="5"/>
  <c r="G1528" i="5"/>
  <c r="G1526" i="5"/>
  <c r="M314" i="5"/>
  <c r="S314" i="5"/>
  <c r="L304" i="5"/>
  <c r="R304" i="5"/>
  <c r="O304" i="5"/>
  <c r="O319" i="5"/>
  <c r="R319" i="5"/>
  <c r="L319" i="5"/>
  <c r="O275" i="5"/>
  <c r="R275" i="5"/>
  <c r="L275" i="5"/>
  <c r="G1337" i="5"/>
  <c r="M226" i="5"/>
  <c r="S226" i="5"/>
  <c r="L262" i="5"/>
  <c r="O262" i="5"/>
  <c r="R262" i="5"/>
  <c r="M302" i="5"/>
  <c r="S302" i="5"/>
  <c r="O258" i="5"/>
  <c r="L258" i="5"/>
  <c r="R258" i="5"/>
  <c r="M330" i="5"/>
  <c r="S330" i="5"/>
  <c r="L292" i="5"/>
  <c r="O292" i="5"/>
  <c r="R292" i="5"/>
  <c r="R221" i="5"/>
  <c r="O221" i="5"/>
  <c r="H342" i="5"/>
  <c r="L221" i="5"/>
  <c r="R311" i="5"/>
  <c r="L311" i="5"/>
  <c r="O311" i="5"/>
  <c r="M263" i="5"/>
  <c r="S263" i="5"/>
  <c r="M338" i="5"/>
  <c r="S338" i="5"/>
  <c r="R247" i="5"/>
  <c r="L247" i="5"/>
  <c r="O247" i="5"/>
  <c r="S296" i="5"/>
  <c r="M296" i="5"/>
  <c r="M237" i="5"/>
  <c r="S237" i="5"/>
  <c r="R269" i="5"/>
  <c r="O269" i="5"/>
  <c r="L269" i="5"/>
  <c r="S335" i="5"/>
  <c r="M335" i="5"/>
  <c r="L293" i="5"/>
  <c r="R293" i="5"/>
  <c r="O293" i="5"/>
  <c r="M255" i="5"/>
  <c r="S255" i="5"/>
  <c r="R241" i="5"/>
  <c r="O241" i="5"/>
  <c r="L241" i="5"/>
  <c r="O250" i="5"/>
  <c r="L250" i="5"/>
  <c r="R250" i="5"/>
  <c r="R265" i="5"/>
  <c r="O265" i="5"/>
  <c r="L265" i="5"/>
  <c r="L228" i="5"/>
  <c r="R228" i="5"/>
  <c r="O228" i="5"/>
  <c r="S235" i="5"/>
  <c r="M235" i="5"/>
  <c r="R300" i="5"/>
  <c r="O300" i="5"/>
  <c r="L300" i="5"/>
  <c r="M254" i="5"/>
  <c r="S254" i="5"/>
  <c r="M305" i="5"/>
  <c r="S305" i="5"/>
  <c r="G1522" i="5"/>
  <c r="L276" i="5"/>
  <c r="R276" i="5"/>
  <c r="O276" i="5"/>
  <c r="L331" i="5"/>
  <c r="O331" i="5"/>
  <c r="R331" i="5"/>
  <c r="M279" i="5"/>
  <c r="S279" i="5"/>
  <c r="S324" i="5"/>
  <c r="M324" i="5"/>
  <c r="L280" i="5"/>
  <c r="R280" i="5"/>
  <c r="O280" i="5"/>
  <c r="M308" i="5"/>
  <c r="S308" i="5"/>
  <c r="M285" i="5"/>
  <c r="S285" i="5"/>
  <c r="O309" i="5"/>
  <c r="L309" i="5"/>
  <c r="R309" i="5"/>
  <c r="M327" i="5"/>
  <c r="S327" i="5"/>
  <c r="S286" i="5"/>
  <c r="M286" i="5"/>
  <c r="R259" i="5"/>
  <c r="L259" i="5"/>
  <c r="O259" i="5"/>
  <c r="M294" i="5"/>
  <c r="S294" i="5"/>
  <c r="O251" i="5"/>
  <c r="R251" i="5"/>
  <c r="L251" i="5"/>
  <c r="R299" i="5"/>
  <c r="L299" i="5"/>
  <c r="O299" i="5"/>
  <c r="R252" i="5"/>
  <c r="O252" i="5"/>
  <c r="L252" i="5"/>
  <c r="M290" i="5"/>
  <c r="S290" i="5"/>
  <c r="L320" i="5"/>
  <c r="R320" i="5"/>
  <c r="O320" i="5"/>
  <c r="L321" i="5"/>
  <c r="R321" i="5"/>
  <c r="O321" i="5"/>
  <c r="R318" i="5"/>
  <c r="L318" i="5"/>
  <c r="O318" i="5"/>
  <c r="S336" i="5"/>
  <c r="M336" i="5"/>
  <c r="R244" i="5"/>
  <c r="O244" i="5"/>
  <c r="L244" i="5"/>
  <c r="S267" i="5"/>
  <c r="M267" i="5"/>
  <c r="L332" i="5"/>
  <c r="R332" i="5"/>
  <c r="O332" i="5"/>
  <c r="S239" i="5"/>
  <c r="M239" i="5"/>
  <c r="O222" i="5"/>
  <c r="R222" i="5"/>
  <c r="L222" i="5"/>
  <c r="L337" i="5"/>
  <c r="R337" i="5"/>
  <c r="O337" i="5"/>
  <c r="M253" i="5"/>
  <c r="S253" i="5"/>
  <c r="M227" i="5"/>
  <c r="S227" i="5"/>
  <c r="O282" i="5"/>
  <c r="L282" i="5"/>
  <c r="R282" i="5"/>
  <c r="G1518" i="5"/>
  <c r="G1514" i="5"/>
  <c r="G1512" i="5"/>
  <c r="G1505" i="5"/>
  <c r="G1502" i="5"/>
  <c r="G1497" i="5"/>
  <c r="G1493" i="5"/>
  <c r="G1489" i="5"/>
  <c r="G1487" i="5"/>
  <c r="G1482" i="5"/>
  <c r="G1477" i="5"/>
  <c r="G1472" i="5"/>
  <c r="G1470" i="5"/>
  <c r="G1466" i="5"/>
  <c r="G1460" i="5"/>
  <c r="G1458" i="5"/>
  <c r="G1454" i="5"/>
  <c r="G1450" i="5"/>
  <c r="G1446" i="5"/>
  <c r="G1442" i="5"/>
  <c r="G1437" i="5"/>
  <c r="G1434" i="5"/>
  <c r="G1430" i="5"/>
  <c r="G1427" i="5"/>
  <c r="G1422" i="5"/>
  <c r="G1529" i="5"/>
  <c r="G1527" i="5"/>
  <c r="G1415" i="5"/>
  <c r="E1536" i="5"/>
  <c r="G1525" i="5"/>
  <c r="S243" i="5"/>
  <c r="M243" i="5"/>
  <c r="R314" i="5"/>
  <c r="O314" i="5"/>
  <c r="L314" i="5"/>
  <c r="L297" i="5"/>
  <c r="R297" i="5"/>
  <c r="O297" i="5"/>
  <c r="M319" i="5"/>
  <c r="S319" i="5"/>
  <c r="R287" i="5"/>
  <c r="O287" i="5"/>
  <c r="L287" i="5"/>
  <c r="O226" i="5"/>
  <c r="L226" i="5"/>
  <c r="R226" i="5"/>
  <c r="L229" i="5"/>
  <c r="R229" i="5"/>
  <c r="O229" i="5"/>
  <c r="L302" i="5"/>
  <c r="O302" i="5"/>
  <c r="R302" i="5"/>
  <c r="O315" i="5"/>
  <c r="R315" i="5"/>
  <c r="L315" i="5"/>
  <c r="O330" i="5"/>
  <c r="L330" i="5"/>
  <c r="R330" i="5"/>
  <c r="U342" i="5"/>
  <c r="L277" i="5"/>
  <c r="R277" i="5"/>
  <c r="O277" i="5"/>
  <c r="M311" i="5"/>
  <c r="S311" i="5"/>
  <c r="S260" i="5"/>
  <c r="M260" i="5"/>
  <c r="O338" i="5"/>
  <c r="L338" i="5"/>
  <c r="R338" i="5"/>
  <c r="D2914" i="5"/>
  <c r="G1523" i="5"/>
  <c r="O289" i="5"/>
  <c r="L289" i="5"/>
  <c r="R289" i="5"/>
  <c r="R296" i="5"/>
  <c r="O296" i="5"/>
  <c r="L296" i="5"/>
  <c r="L249" i="5"/>
  <c r="R249" i="5"/>
  <c r="O249" i="5"/>
  <c r="M269" i="5"/>
  <c r="S269" i="5"/>
  <c r="S288" i="5"/>
  <c r="M288" i="5"/>
  <c r="S293" i="5"/>
  <c r="M293" i="5"/>
  <c r="M328" i="5"/>
  <c r="S328" i="5"/>
  <c r="M241" i="5"/>
  <c r="S241" i="5"/>
  <c r="S298" i="5"/>
  <c r="M298" i="5"/>
  <c r="M265" i="5"/>
  <c r="S265" i="5"/>
  <c r="M306" i="5"/>
  <c r="S306" i="5"/>
  <c r="R235" i="5"/>
  <c r="L235" i="5"/>
  <c r="O235" i="5"/>
  <c r="L231" i="5"/>
  <c r="O231" i="5"/>
  <c r="R231" i="5"/>
  <c r="O254" i="5"/>
  <c r="R254" i="5"/>
  <c r="L254" i="5"/>
  <c r="M266" i="5"/>
  <c r="S266" i="5"/>
  <c r="G1520" i="5"/>
  <c r="M232" i="5"/>
  <c r="S232" i="5"/>
  <c r="M331" i="5"/>
  <c r="S331" i="5"/>
  <c r="S278" i="5"/>
  <c r="M278" i="5"/>
  <c r="R324" i="5"/>
  <c r="O324" i="5"/>
  <c r="L324" i="5"/>
  <c r="O245" i="5"/>
  <c r="L245" i="5"/>
  <c r="R245" i="5"/>
  <c r="O308" i="5"/>
  <c r="L308" i="5"/>
  <c r="R308" i="5"/>
  <c r="M233" i="5"/>
  <c r="S233" i="5"/>
  <c r="M309" i="5"/>
  <c r="S309" i="5"/>
  <c r="R303" i="5"/>
  <c r="L303" i="5"/>
  <c r="O303" i="5"/>
  <c r="L286" i="5"/>
  <c r="O286" i="5"/>
  <c r="R286" i="5"/>
  <c r="S224" i="5"/>
  <c r="M224" i="5"/>
  <c r="R294" i="5"/>
  <c r="L294" i="5"/>
  <c r="O294" i="5"/>
  <c r="R325" i="5"/>
  <c r="O325" i="5"/>
  <c r="L325" i="5"/>
  <c r="S299" i="5"/>
  <c r="M299" i="5"/>
  <c r="R307" i="5"/>
  <c r="L307" i="5"/>
  <c r="O307" i="5"/>
  <c r="R290" i="5"/>
  <c r="O290" i="5"/>
  <c r="L290" i="5"/>
  <c r="O317" i="5"/>
  <c r="L317" i="5"/>
  <c r="R317" i="5"/>
  <c r="M321" i="5"/>
  <c r="S321" i="5"/>
  <c r="M236" i="5"/>
  <c r="S236" i="5"/>
  <c r="O336" i="5"/>
  <c r="L336" i="5"/>
  <c r="R336" i="5"/>
  <c r="M322" i="5"/>
  <c r="S322" i="5"/>
  <c r="L267" i="5"/>
  <c r="O267" i="5"/>
  <c r="R267" i="5"/>
  <c r="M272" i="5"/>
  <c r="S272" i="5"/>
  <c r="L239" i="5"/>
  <c r="O239" i="5"/>
  <c r="R239" i="5"/>
  <c r="L301" i="5"/>
  <c r="R301" i="5"/>
  <c r="O301" i="5"/>
  <c r="M337" i="5"/>
  <c r="S337" i="5"/>
  <c r="S271" i="5"/>
  <c r="M271" i="5"/>
  <c r="L227" i="5"/>
  <c r="O227" i="5"/>
  <c r="R227" i="5"/>
  <c r="D2319" i="5"/>
  <c r="G1516" i="5"/>
  <c r="G1513" i="5"/>
  <c r="G1509" i="5"/>
  <c r="G1506" i="5"/>
  <c r="G1503" i="5"/>
  <c r="G1500" i="5"/>
  <c r="G1496" i="5"/>
  <c r="G1490" i="5"/>
  <c r="G1486" i="5"/>
  <c r="G1481" i="5"/>
  <c r="G1479" i="5"/>
  <c r="G1473" i="5"/>
  <c r="G1469" i="5"/>
  <c r="G1465" i="5"/>
  <c r="G1463" i="5"/>
  <c r="G1457" i="5"/>
  <c r="G1453" i="5"/>
  <c r="G1449" i="5"/>
  <c r="G1445" i="5"/>
  <c r="G1441" i="5"/>
  <c r="G1436" i="5"/>
  <c r="G1433" i="5"/>
  <c r="G1429" i="5"/>
  <c r="G1424" i="5"/>
  <c r="G1420" i="5"/>
  <c r="G1418" i="5"/>
  <c r="G1530" i="5"/>
  <c r="G1416" i="5"/>
  <c r="D1923" i="5"/>
  <c r="E1922" i="5" s="1"/>
  <c r="E1724" i="5"/>
  <c r="E1726" i="5"/>
  <c r="E1730" i="5"/>
  <c r="E1729" i="5"/>
  <c r="E1727" i="5"/>
  <c r="E1617" i="5"/>
  <c r="E1728" i="5"/>
  <c r="E1731" i="5"/>
  <c r="D1735" i="5"/>
  <c r="E1614" i="5"/>
  <c r="E1616" i="5"/>
  <c r="E1725" i="5"/>
  <c r="E1615" i="5"/>
  <c r="E1618" i="5"/>
  <c r="E1619" i="5"/>
  <c r="E1620" i="5"/>
  <c r="E1622" i="5"/>
  <c r="E1624" i="5"/>
  <c r="E1623" i="5"/>
  <c r="E1621" i="5"/>
  <c r="E1625" i="5"/>
  <c r="E1626" i="5"/>
  <c r="E1627" i="5"/>
  <c r="E1628" i="5"/>
  <c r="E1629" i="5"/>
  <c r="E1630" i="5"/>
  <c r="E1631" i="5"/>
  <c r="E1633" i="5"/>
  <c r="E1632" i="5"/>
  <c r="E1636" i="5"/>
  <c r="E1634" i="5"/>
  <c r="E1635" i="5"/>
  <c r="E1637" i="5"/>
  <c r="E1638" i="5"/>
  <c r="E1639" i="5"/>
  <c r="E1640" i="5"/>
  <c r="E1641" i="5"/>
  <c r="E1643" i="5"/>
  <c r="E1642" i="5"/>
  <c r="E1644" i="5"/>
  <c r="E1645" i="5"/>
  <c r="E1646" i="5"/>
  <c r="E1647" i="5"/>
  <c r="E1648" i="5"/>
  <c r="E1649" i="5"/>
  <c r="E1650" i="5"/>
  <c r="E1651" i="5"/>
  <c r="E1652" i="5"/>
  <c r="E1653" i="5"/>
  <c r="E1654" i="5"/>
  <c r="E1655" i="5"/>
  <c r="E1656" i="5"/>
  <c r="E1657" i="5"/>
  <c r="E1658" i="5"/>
  <c r="E1659" i="5"/>
  <c r="E1660" i="5"/>
  <c r="E1662" i="5"/>
  <c r="E1661" i="5"/>
  <c r="E1664" i="5"/>
  <c r="E1663" i="5"/>
  <c r="E1665" i="5"/>
  <c r="E1668" i="5"/>
  <c r="E1666" i="5"/>
  <c r="E1669" i="5"/>
  <c r="E1670" i="5"/>
  <c r="E1667" i="5"/>
  <c r="E1671" i="5"/>
  <c r="E1672" i="5"/>
  <c r="E1673" i="5"/>
  <c r="E1674" i="5"/>
  <c r="E1675" i="5"/>
  <c r="E1678" i="5"/>
  <c r="E1677" i="5"/>
  <c r="E1676" i="5"/>
  <c r="E1679" i="5"/>
  <c r="E1682" i="5"/>
  <c r="E1681" i="5"/>
  <c r="E1680" i="5"/>
  <c r="E1683" i="5"/>
  <c r="E1685" i="5"/>
  <c r="E1684" i="5"/>
  <c r="E1687" i="5"/>
  <c r="E1686" i="5"/>
  <c r="E1690" i="5"/>
  <c r="E1688" i="5"/>
  <c r="E1689" i="5"/>
  <c r="E1693" i="5"/>
  <c r="E1691" i="5"/>
  <c r="E1692" i="5"/>
  <c r="E1696" i="5"/>
  <c r="E1695" i="5"/>
  <c r="E1694" i="5"/>
  <c r="E1697" i="5"/>
  <c r="E1698" i="5"/>
  <c r="E1699" i="5"/>
  <c r="E1701" i="5"/>
  <c r="E1700" i="5"/>
  <c r="E1703" i="5"/>
  <c r="E1702" i="5"/>
  <c r="E1707" i="5"/>
  <c r="E1704" i="5"/>
  <c r="E1708" i="5"/>
  <c r="E1705" i="5"/>
  <c r="E1706" i="5"/>
  <c r="E1710" i="5"/>
  <c r="E1709" i="5"/>
  <c r="E1712" i="5"/>
  <c r="E1711" i="5"/>
  <c r="E1713" i="5"/>
  <c r="E1715" i="5"/>
  <c r="E1714" i="5"/>
  <c r="E1716" i="5"/>
  <c r="E1717" i="5"/>
  <c r="E1719" i="5"/>
  <c r="E1718" i="5"/>
  <c r="S270" i="5"/>
  <c r="M270" i="5"/>
  <c r="R243" i="5"/>
  <c r="L243" i="5"/>
  <c r="O243" i="5"/>
  <c r="S283" i="5"/>
  <c r="M283" i="5"/>
  <c r="M297" i="5"/>
  <c r="S297" i="5"/>
  <c r="M256" i="5"/>
  <c r="S256" i="5"/>
  <c r="M287" i="5"/>
  <c r="S287" i="5"/>
  <c r="M225" i="5"/>
  <c r="S225" i="5"/>
  <c r="S229" i="5"/>
  <c r="M229" i="5"/>
  <c r="S326" i="5"/>
  <c r="M326" i="5"/>
  <c r="S315" i="5"/>
  <c r="M315" i="5"/>
  <c r="I342" i="5"/>
  <c r="M221" i="5"/>
  <c r="S221" i="5"/>
  <c r="S248" i="5"/>
  <c r="M248" i="5"/>
  <c r="M277" i="5"/>
  <c r="S277" i="5"/>
  <c r="S284" i="5"/>
  <c r="M284" i="5"/>
  <c r="R260" i="5"/>
  <c r="O260" i="5"/>
  <c r="L260" i="5"/>
  <c r="L313" i="5"/>
  <c r="R313" i="5"/>
  <c r="O313" i="5"/>
  <c r="E1721" i="5"/>
  <c r="S342" i="5" l="1"/>
  <c r="G1718" i="5"/>
  <c r="G1717" i="5"/>
  <c r="G1713" i="5"/>
  <c r="G1710" i="5"/>
  <c r="G1704" i="5"/>
  <c r="G1700" i="5"/>
  <c r="G1697" i="5"/>
  <c r="G1692" i="5"/>
  <c r="G1688" i="5"/>
  <c r="G1684" i="5"/>
  <c r="G1681" i="5"/>
  <c r="G1677" i="5"/>
  <c r="G1673" i="5"/>
  <c r="G1670" i="5"/>
  <c r="G1665" i="5"/>
  <c r="G1662" i="5"/>
  <c r="G1657" i="5"/>
  <c r="G1653" i="5"/>
  <c r="G1649" i="5"/>
  <c r="G1645" i="5"/>
  <c r="G1641" i="5"/>
  <c r="G1637" i="5"/>
  <c r="G1632" i="5"/>
  <c r="G1629" i="5"/>
  <c r="G1625" i="5"/>
  <c r="G1622" i="5"/>
  <c r="G1615" i="5"/>
  <c r="G1727" i="5"/>
  <c r="G1724" i="5"/>
  <c r="G1536" i="5"/>
  <c r="L342" i="5"/>
  <c r="G1721" i="5"/>
  <c r="G1716" i="5"/>
  <c r="G1711" i="5"/>
  <c r="G1706" i="5"/>
  <c r="G1707" i="5"/>
  <c r="G1701" i="5"/>
  <c r="G1694" i="5"/>
  <c r="G1691" i="5"/>
  <c r="G1690" i="5"/>
  <c r="G1685" i="5"/>
  <c r="G1682" i="5"/>
  <c r="G1678" i="5"/>
  <c r="G1672" i="5"/>
  <c r="G1669" i="5"/>
  <c r="G1663" i="5"/>
  <c r="G1660" i="5"/>
  <c r="G1656" i="5"/>
  <c r="G1652" i="5"/>
  <c r="G1648" i="5"/>
  <c r="G1644" i="5"/>
  <c r="G1640" i="5"/>
  <c r="G1635" i="5"/>
  <c r="G1633" i="5"/>
  <c r="G1628" i="5"/>
  <c r="G1621" i="5"/>
  <c r="G1620" i="5"/>
  <c r="G1725" i="5"/>
  <c r="G1731" i="5"/>
  <c r="G1729" i="5"/>
  <c r="D2122" i="5"/>
  <c r="E2121" i="5" s="1"/>
  <c r="E1923" i="5"/>
  <c r="E1813" i="5"/>
  <c r="E1814" i="5"/>
  <c r="E1929" i="5"/>
  <c r="E1816" i="5"/>
  <c r="D1934" i="5"/>
  <c r="E1924" i="5"/>
  <c r="E1925" i="5"/>
  <c r="E1926" i="5"/>
  <c r="E1928" i="5"/>
  <c r="E1930" i="5"/>
  <c r="E1815" i="5"/>
  <c r="E1927" i="5"/>
  <c r="E1817" i="5"/>
  <c r="E1818" i="5"/>
  <c r="E1819" i="5"/>
  <c r="E1820" i="5"/>
  <c r="E1821" i="5"/>
  <c r="E1822" i="5"/>
  <c r="E1823" i="5"/>
  <c r="E1824" i="5"/>
  <c r="E1825" i="5"/>
  <c r="E1826" i="5"/>
  <c r="E1827" i="5"/>
  <c r="E1828" i="5"/>
  <c r="E1829" i="5"/>
  <c r="E1830" i="5"/>
  <c r="E1832" i="5"/>
  <c r="E1831" i="5"/>
  <c r="E1833" i="5"/>
  <c r="E1834" i="5"/>
  <c r="E1835" i="5"/>
  <c r="E1836" i="5"/>
  <c r="E1838" i="5"/>
  <c r="E1837" i="5"/>
  <c r="E1840" i="5"/>
  <c r="E1839" i="5"/>
  <c r="E1841" i="5"/>
  <c r="E1842" i="5"/>
  <c r="E1843" i="5"/>
  <c r="E1844" i="5"/>
  <c r="E1846" i="5"/>
  <c r="E1845" i="5"/>
  <c r="E1847" i="5"/>
  <c r="E1848" i="5"/>
  <c r="E1849" i="5"/>
  <c r="E1850" i="5"/>
  <c r="E1851" i="5"/>
  <c r="E1852" i="5"/>
  <c r="E1853" i="5"/>
  <c r="E1854" i="5"/>
  <c r="E1855" i="5"/>
  <c r="E1856" i="5"/>
  <c r="E1857" i="5"/>
  <c r="E1859" i="5"/>
  <c r="E1858" i="5"/>
  <c r="E1860" i="5"/>
  <c r="E1862" i="5"/>
  <c r="E1861" i="5"/>
  <c r="E1863" i="5"/>
  <c r="E1864" i="5"/>
  <c r="E1865" i="5"/>
  <c r="E1866" i="5"/>
  <c r="E1867" i="5"/>
  <c r="E1868" i="5"/>
  <c r="E1869" i="5"/>
  <c r="E1870" i="5"/>
  <c r="E1872" i="5"/>
  <c r="E1871" i="5"/>
  <c r="E1875" i="5"/>
  <c r="E1873" i="5"/>
  <c r="E1874" i="5"/>
  <c r="E1876" i="5"/>
  <c r="E1877" i="5"/>
  <c r="E1879" i="5"/>
  <c r="E1878" i="5"/>
  <c r="E1882" i="5"/>
  <c r="E1880" i="5"/>
  <c r="E1881" i="5"/>
  <c r="E1883" i="5"/>
  <c r="E1884" i="5"/>
  <c r="E1885" i="5"/>
  <c r="E1886" i="5"/>
  <c r="E1887" i="5"/>
  <c r="E1888" i="5"/>
  <c r="E1889" i="5"/>
  <c r="E1890" i="5"/>
  <c r="E1891" i="5"/>
  <c r="E1892" i="5"/>
  <c r="E1893" i="5"/>
  <c r="E1894" i="5"/>
  <c r="E1895" i="5"/>
  <c r="E1896" i="5"/>
  <c r="E1898" i="5"/>
  <c r="E1897" i="5"/>
  <c r="E1899" i="5"/>
  <c r="E1900" i="5"/>
  <c r="E1902" i="5"/>
  <c r="E1901" i="5"/>
  <c r="E1905" i="5"/>
  <c r="E1903" i="5"/>
  <c r="E1906" i="5"/>
  <c r="E1904" i="5"/>
  <c r="E1907" i="5"/>
  <c r="E1909" i="5"/>
  <c r="E1908" i="5"/>
  <c r="E1910" i="5"/>
  <c r="E1911" i="5"/>
  <c r="E1912" i="5"/>
  <c r="E1913" i="5"/>
  <c r="E1915" i="5"/>
  <c r="E1914" i="5"/>
  <c r="E1916" i="5"/>
  <c r="E1920" i="5"/>
  <c r="E1918" i="5"/>
  <c r="E1921" i="5"/>
  <c r="E1919" i="5"/>
  <c r="E1917" i="5"/>
  <c r="G1714" i="5"/>
  <c r="G1712" i="5"/>
  <c r="G1705" i="5"/>
  <c r="G1702" i="5"/>
  <c r="G1699" i="5"/>
  <c r="G1695" i="5"/>
  <c r="G1693" i="5"/>
  <c r="G1686" i="5"/>
  <c r="G1683" i="5"/>
  <c r="G1679" i="5"/>
  <c r="G1675" i="5"/>
  <c r="G1671" i="5"/>
  <c r="G1666" i="5"/>
  <c r="G1664" i="5"/>
  <c r="G1659" i="5"/>
  <c r="G1655" i="5"/>
  <c r="G1651" i="5"/>
  <c r="G1647" i="5"/>
  <c r="G1642" i="5"/>
  <c r="G1639" i="5"/>
  <c r="G1634" i="5"/>
  <c r="G1631" i="5"/>
  <c r="G1627" i="5"/>
  <c r="G1623" i="5"/>
  <c r="G1619" i="5"/>
  <c r="G1616" i="5"/>
  <c r="G1728" i="5"/>
  <c r="G1730" i="5"/>
  <c r="U346" i="5"/>
  <c r="D367" i="5"/>
  <c r="O342" i="5"/>
  <c r="G1922" i="5"/>
  <c r="M342" i="5"/>
  <c r="G1719" i="5"/>
  <c r="G1715" i="5"/>
  <c r="G1709" i="5"/>
  <c r="G1708" i="5"/>
  <c r="G1703" i="5"/>
  <c r="G1698" i="5"/>
  <c r="G1696" i="5"/>
  <c r="G1689" i="5"/>
  <c r="G1687" i="5"/>
  <c r="G1680" i="5"/>
  <c r="G1676" i="5"/>
  <c r="G1674" i="5"/>
  <c r="G1667" i="5"/>
  <c r="G1668" i="5"/>
  <c r="G1661" i="5"/>
  <c r="G1658" i="5"/>
  <c r="G1654" i="5"/>
  <c r="G1650" i="5"/>
  <c r="G1646" i="5"/>
  <c r="G1643" i="5"/>
  <c r="G1638" i="5"/>
  <c r="G1636" i="5"/>
  <c r="G1630" i="5"/>
  <c r="G1626" i="5"/>
  <c r="G1624" i="5"/>
  <c r="G1618" i="5"/>
  <c r="G1614" i="5"/>
  <c r="E1735" i="5"/>
  <c r="G1617" i="5"/>
  <c r="G1726" i="5"/>
  <c r="D2518" i="5"/>
  <c r="D3113" i="5"/>
  <c r="R342" i="5"/>
  <c r="D2320" i="5"/>
  <c r="D2716" i="5"/>
  <c r="E2114" i="5" l="1"/>
  <c r="G2114" i="5" s="1"/>
  <c r="E2117" i="5"/>
  <c r="G2117" i="5" s="1"/>
  <c r="E2115" i="5"/>
  <c r="G2115" i="5" s="1"/>
  <c r="G1735" i="5"/>
  <c r="G1921" i="5"/>
  <c r="G1914" i="5"/>
  <c r="G1911" i="5"/>
  <c r="G1907" i="5"/>
  <c r="G1905" i="5"/>
  <c r="G1899" i="5"/>
  <c r="G1895" i="5"/>
  <c r="G1891" i="5"/>
  <c r="G1887" i="5"/>
  <c r="G1883" i="5"/>
  <c r="G1878" i="5"/>
  <c r="G1874" i="5"/>
  <c r="G1872" i="5"/>
  <c r="G1867" i="5"/>
  <c r="G1863" i="5"/>
  <c r="G1858" i="5"/>
  <c r="G1855" i="5"/>
  <c r="G1851" i="5"/>
  <c r="G1847" i="5"/>
  <c r="G1843" i="5"/>
  <c r="G1840" i="5"/>
  <c r="G1835" i="5"/>
  <c r="G1832" i="5"/>
  <c r="G1827" i="5"/>
  <c r="G1823" i="5"/>
  <c r="G1819" i="5"/>
  <c r="G1815" i="5"/>
  <c r="G1925" i="5"/>
  <c r="G1929" i="5"/>
  <c r="D2321" i="5"/>
  <c r="E2318" i="5" s="1"/>
  <c r="E2122" i="5"/>
  <c r="D2133" i="5"/>
  <c r="E2125" i="5"/>
  <c r="E2012" i="5"/>
  <c r="E2127" i="5"/>
  <c r="E2124" i="5"/>
  <c r="E2123" i="5"/>
  <c r="E2129" i="5"/>
  <c r="E2126" i="5"/>
  <c r="E2014" i="5"/>
  <c r="E2013" i="5"/>
  <c r="E2128" i="5"/>
  <c r="E2015" i="5"/>
  <c r="E2016" i="5"/>
  <c r="E2018" i="5"/>
  <c r="E2017" i="5"/>
  <c r="E2020" i="5"/>
  <c r="E2019" i="5"/>
  <c r="E2021" i="5"/>
  <c r="E2022" i="5"/>
  <c r="E2024" i="5"/>
  <c r="E2023" i="5"/>
  <c r="E2025" i="5"/>
  <c r="E2026" i="5"/>
  <c r="E2028" i="5"/>
  <c r="E2027" i="5"/>
  <c r="E2029" i="5"/>
  <c r="E2030" i="5"/>
  <c r="E2031" i="5"/>
  <c r="E2032" i="5"/>
  <c r="E2033" i="5"/>
  <c r="E2034" i="5"/>
  <c r="E2035" i="5"/>
  <c r="E2036" i="5"/>
  <c r="E2037" i="5"/>
  <c r="E2038" i="5"/>
  <c r="E2040" i="5"/>
  <c r="E2039" i="5"/>
  <c r="E2041" i="5"/>
  <c r="E2042" i="5"/>
  <c r="E2043" i="5"/>
  <c r="E2044" i="5"/>
  <c r="E2045" i="5"/>
  <c r="E2046" i="5"/>
  <c r="E2047" i="5"/>
  <c r="E2048" i="5"/>
  <c r="E2049" i="5"/>
  <c r="E2050" i="5"/>
  <c r="E2051" i="5"/>
  <c r="E2052" i="5"/>
  <c r="E2054" i="5"/>
  <c r="E2053" i="5"/>
  <c r="E2056" i="5"/>
  <c r="E2055" i="5"/>
  <c r="E2057" i="5"/>
  <c r="E2058" i="5"/>
  <c r="E2059" i="5"/>
  <c r="E2061" i="5"/>
  <c r="E2060" i="5"/>
  <c r="E2062" i="5"/>
  <c r="E2063" i="5"/>
  <c r="E2066" i="5"/>
  <c r="E2064" i="5"/>
  <c r="E2065" i="5"/>
  <c r="E2067" i="5"/>
  <c r="E2068" i="5"/>
  <c r="E2070" i="5"/>
  <c r="E2069" i="5"/>
  <c r="E2071" i="5"/>
  <c r="E2072" i="5"/>
  <c r="E2073" i="5"/>
  <c r="E2074" i="5"/>
  <c r="E2075" i="5"/>
  <c r="E2077" i="5"/>
  <c r="E2076" i="5"/>
  <c r="E2078" i="5"/>
  <c r="E2080" i="5"/>
  <c r="E2079" i="5"/>
  <c r="E2082" i="5"/>
  <c r="E2081" i="5"/>
  <c r="E2083" i="5"/>
  <c r="E2084" i="5"/>
  <c r="E2085" i="5"/>
  <c r="E2086" i="5"/>
  <c r="E2089" i="5"/>
  <c r="E2087" i="5"/>
  <c r="E2088" i="5"/>
  <c r="E2090" i="5"/>
  <c r="E2093" i="5"/>
  <c r="E2091" i="5"/>
  <c r="E2092" i="5"/>
  <c r="E2094" i="5"/>
  <c r="E2095" i="5"/>
  <c r="E2097" i="5"/>
  <c r="E2096" i="5"/>
  <c r="E2099" i="5"/>
  <c r="E2098" i="5"/>
  <c r="E2100" i="5"/>
  <c r="E2101" i="5"/>
  <c r="E2102" i="5"/>
  <c r="E2103" i="5"/>
  <c r="E2104" i="5"/>
  <c r="E2106" i="5"/>
  <c r="E2105" i="5"/>
  <c r="E2109" i="5"/>
  <c r="E2107" i="5"/>
  <c r="E2108" i="5"/>
  <c r="E2111" i="5"/>
  <c r="E2110" i="5"/>
  <c r="E2113" i="5"/>
  <c r="E2112" i="5"/>
  <c r="E2120" i="5"/>
  <c r="E2118" i="5"/>
  <c r="E2116" i="5"/>
  <c r="D2717" i="5"/>
  <c r="E348" i="5"/>
  <c r="E353" i="5"/>
  <c r="G1917" i="5"/>
  <c r="G1918" i="5"/>
  <c r="G1915" i="5"/>
  <c r="G1910" i="5"/>
  <c r="G1904" i="5"/>
  <c r="G1901" i="5"/>
  <c r="G1897" i="5"/>
  <c r="G1894" i="5"/>
  <c r="G1890" i="5"/>
  <c r="G1886" i="5"/>
  <c r="G1881" i="5"/>
  <c r="G1879" i="5"/>
  <c r="G1873" i="5"/>
  <c r="G1870" i="5"/>
  <c r="G1866" i="5"/>
  <c r="G1861" i="5"/>
  <c r="G1859" i="5"/>
  <c r="G1854" i="5"/>
  <c r="G1850" i="5"/>
  <c r="G1845" i="5"/>
  <c r="G1842" i="5"/>
  <c r="G1837" i="5"/>
  <c r="G1834" i="5"/>
  <c r="G1830" i="5"/>
  <c r="G1826" i="5"/>
  <c r="G1822" i="5"/>
  <c r="G1818" i="5"/>
  <c r="G1930" i="5"/>
  <c r="G1924" i="5"/>
  <c r="G1814" i="5"/>
  <c r="D353" i="5"/>
  <c r="G348" i="5"/>
  <c r="E358" i="5"/>
  <c r="G2121" i="5"/>
  <c r="G347" i="5"/>
  <c r="D352" i="5"/>
  <c r="E357" i="5"/>
  <c r="E352" i="5"/>
  <c r="D358" i="5"/>
  <c r="E347" i="5"/>
  <c r="D348" i="5"/>
  <c r="G1920" i="5"/>
  <c r="G1913" i="5"/>
  <c r="G1908" i="5"/>
  <c r="G1906" i="5"/>
  <c r="G1902" i="5"/>
  <c r="G1898" i="5"/>
  <c r="G1893" i="5"/>
  <c r="G1889" i="5"/>
  <c r="G1885" i="5"/>
  <c r="G1880" i="5"/>
  <c r="G1877" i="5"/>
  <c r="G1875" i="5"/>
  <c r="G1869" i="5"/>
  <c r="G1865" i="5"/>
  <c r="G1862" i="5"/>
  <c r="G1857" i="5"/>
  <c r="G1853" i="5"/>
  <c r="G1849" i="5"/>
  <c r="G1846" i="5"/>
  <c r="G1841" i="5"/>
  <c r="G1838" i="5"/>
  <c r="G1833" i="5"/>
  <c r="G1829" i="5"/>
  <c r="G1825" i="5"/>
  <c r="G1821" i="5"/>
  <c r="G1817" i="5"/>
  <c r="G1928" i="5"/>
  <c r="G1813" i="5"/>
  <c r="E1934" i="5"/>
  <c r="D2915" i="5"/>
  <c r="E2119" i="5"/>
  <c r="D2519" i="5"/>
  <c r="G1919" i="5"/>
  <c r="G1916" i="5"/>
  <c r="G1912" i="5"/>
  <c r="G1909" i="5"/>
  <c r="G1903" i="5"/>
  <c r="G1900" i="5"/>
  <c r="G1896" i="5"/>
  <c r="G1892" i="5"/>
  <c r="G1888" i="5"/>
  <c r="G1884" i="5"/>
  <c r="G1882" i="5"/>
  <c r="G1876" i="5"/>
  <c r="G1871" i="5"/>
  <c r="G1868" i="5"/>
  <c r="G1864" i="5"/>
  <c r="G1860" i="5"/>
  <c r="G1856" i="5"/>
  <c r="G1852" i="5"/>
  <c r="G1848" i="5"/>
  <c r="G1844" i="5"/>
  <c r="G1839" i="5"/>
  <c r="G1836" i="5"/>
  <c r="G1831" i="5"/>
  <c r="G1828" i="5"/>
  <c r="G1824" i="5"/>
  <c r="G1820" i="5"/>
  <c r="G1927" i="5"/>
  <c r="G1926" i="5"/>
  <c r="G1816" i="5"/>
  <c r="G1923" i="5"/>
  <c r="D347" i="5"/>
  <c r="D357" i="5"/>
  <c r="E2320" i="5" l="1"/>
  <c r="E2316" i="5"/>
  <c r="G2316" i="5" s="1"/>
  <c r="E2317" i="5"/>
  <c r="G2317" i="5" s="1"/>
  <c r="I358" i="5"/>
  <c r="N417" i="5" s="1"/>
  <c r="D2718" i="5"/>
  <c r="I353" i="5"/>
  <c r="D417" i="5" s="1"/>
  <c r="D2916" i="5"/>
  <c r="G2112" i="5"/>
  <c r="G2108" i="5"/>
  <c r="G2106" i="5"/>
  <c r="G2101" i="5"/>
  <c r="G2096" i="5"/>
  <c r="G2092" i="5"/>
  <c r="G2088" i="5"/>
  <c r="G2085" i="5"/>
  <c r="G2082" i="5"/>
  <c r="G2076" i="5"/>
  <c r="G2073" i="5"/>
  <c r="G2070" i="5"/>
  <c r="G2064" i="5"/>
  <c r="G2060" i="5"/>
  <c r="G2057" i="5"/>
  <c r="G2054" i="5"/>
  <c r="G2049" i="5"/>
  <c r="G2045" i="5"/>
  <c r="G2041" i="5"/>
  <c r="G2037" i="5"/>
  <c r="G2033" i="5"/>
  <c r="G2029" i="5"/>
  <c r="G2025" i="5"/>
  <c r="G2021" i="5"/>
  <c r="G2018" i="5"/>
  <c r="G2013" i="5"/>
  <c r="G2123" i="5"/>
  <c r="G2125" i="5"/>
  <c r="G2119" i="5"/>
  <c r="D3114" i="5"/>
  <c r="G2116" i="5"/>
  <c r="G2113" i="5"/>
  <c r="G2107" i="5"/>
  <c r="G2104" i="5"/>
  <c r="G2100" i="5"/>
  <c r="G2097" i="5"/>
  <c r="G2091" i="5"/>
  <c r="G2087" i="5"/>
  <c r="G2084" i="5"/>
  <c r="G2079" i="5"/>
  <c r="G2077" i="5"/>
  <c r="G2072" i="5"/>
  <c r="G2068" i="5"/>
  <c r="G2066" i="5"/>
  <c r="G2061" i="5"/>
  <c r="G2055" i="5"/>
  <c r="G2052" i="5"/>
  <c r="G2048" i="5"/>
  <c r="G2044" i="5"/>
  <c r="G2039" i="5"/>
  <c r="G2036" i="5"/>
  <c r="G2032" i="5"/>
  <c r="G2027" i="5"/>
  <c r="G2023" i="5"/>
  <c r="G2019" i="5"/>
  <c r="G2016" i="5"/>
  <c r="G2014" i="5"/>
  <c r="G2124" i="5"/>
  <c r="G2318" i="5"/>
  <c r="G2118" i="5"/>
  <c r="G2110" i="5"/>
  <c r="G2109" i="5"/>
  <c r="G2103" i="5"/>
  <c r="G2098" i="5"/>
  <c r="G2095" i="5"/>
  <c r="G2093" i="5"/>
  <c r="G2089" i="5"/>
  <c r="G2083" i="5"/>
  <c r="G2080" i="5"/>
  <c r="G2075" i="5"/>
  <c r="G2071" i="5"/>
  <c r="G2067" i="5"/>
  <c r="G2063" i="5"/>
  <c r="G2059" i="5"/>
  <c r="G2056" i="5"/>
  <c r="G2051" i="5"/>
  <c r="G2047" i="5"/>
  <c r="G2043" i="5"/>
  <c r="G2040" i="5"/>
  <c r="G2035" i="5"/>
  <c r="G2031" i="5"/>
  <c r="G2028" i="5"/>
  <c r="G2024" i="5"/>
  <c r="G2020" i="5"/>
  <c r="G2015" i="5"/>
  <c r="G2126" i="5"/>
  <c r="G2127" i="5"/>
  <c r="G2122" i="5"/>
  <c r="I348" i="5"/>
  <c r="G2320" i="5"/>
  <c r="G1934" i="5"/>
  <c r="G2120" i="5"/>
  <c r="G2111" i="5"/>
  <c r="G2105" i="5"/>
  <c r="G2102" i="5"/>
  <c r="G2099" i="5"/>
  <c r="G2094" i="5"/>
  <c r="G2090" i="5"/>
  <c r="G2086" i="5"/>
  <c r="G2081" i="5"/>
  <c r="G2078" i="5"/>
  <c r="G2074" i="5"/>
  <c r="G2069" i="5"/>
  <c r="G2065" i="5"/>
  <c r="G2062" i="5"/>
  <c r="G2058" i="5"/>
  <c r="G2053" i="5"/>
  <c r="G2050" i="5"/>
  <c r="G2046" i="5"/>
  <c r="G2042" i="5"/>
  <c r="G2038" i="5"/>
  <c r="G2034" i="5"/>
  <c r="G2030" i="5"/>
  <c r="G2026" i="5"/>
  <c r="G2022" i="5"/>
  <c r="G2017" i="5"/>
  <c r="G2128" i="5"/>
  <c r="G2129" i="5"/>
  <c r="G2012" i="5"/>
  <c r="E2133" i="5"/>
  <c r="D2520" i="5"/>
  <c r="E2516" i="5" s="1"/>
  <c r="E2321" i="5"/>
  <c r="E2212" i="5"/>
  <c r="E2326" i="5"/>
  <c r="E2322" i="5"/>
  <c r="E2211" i="5"/>
  <c r="E2324" i="5"/>
  <c r="E2325" i="5"/>
  <c r="E2323" i="5"/>
  <c r="E2327" i="5"/>
  <c r="E2213" i="5"/>
  <c r="D2332" i="5"/>
  <c r="E2214" i="5"/>
  <c r="E2328" i="5"/>
  <c r="E2215" i="5"/>
  <c r="E2216" i="5"/>
  <c r="E2217" i="5"/>
  <c r="E2218" i="5"/>
  <c r="E2219" i="5"/>
  <c r="E2221" i="5"/>
  <c r="E2220" i="5"/>
  <c r="E2222" i="5"/>
  <c r="E2223" i="5"/>
  <c r="E2224" i="5"/>
  <c r="E2225" i="5"/>
  <c r="E2226" i="5"/>
  <c r="E2227" i="5"/>
  <c r="E2228" i="5"/>
  <c r="E2229" i="5"/>
  <c r="E2230" i="5"/>
  <c r="E2232" i="5"/>
  <c r="E2231" i="5"/>
  <c r="E2236" i="5"/>
  <c r="E2235" i="5"/>
  <c r="E2233" i="5"/>
  <c r="E2234" i="5"/>
  <c r="E2237" i="5"/>
  <c r="E2238" i="5"/>
  <c r="E2239" i="5"/>
  <c r="E2240" i="5"/>
  <c r="E2241" i="5"/>
  <c r="E2242" i="5"/>
  <c r="E2243" i="5"/>
  <c r="E2244" i="5"/>
  <c r="E2245" i="5"/>
  <c r="E2246" i="5"/>
  <c r="E2247" i="5"/>
  <c r="E2248" i="5"/>
  <c r="E2249" i="5"/>
  <c r="E2250" i="5"/>
  <c r="E2251" i="5"/>
  <c r="E2252" i="5"/>
  <c r="E2254" i="5"/>
  <c r="E2253" i="5"/>
  <c r="E2255" i="5"/>
  <c r="E2259" i="5"/>
  <c r="E2256" i="5"/>
  <c r="E2257" i="5"/>
  <c r="E2258" i="5"/>
  <c r="E2260" i="5"/>
  <c r="E2262" i="5"/>
  <c r="E2261" i="5"/>
  <c r="E2265" i="5"/>
  <c r="E2263" i="5"/>
  <c r="E2264" i="5"/>
  <c r="E2267" i="5"/>
  <c r="E2266" i="5"/>
  <c r="E2269" i="5"/>
  <c r="E2268" i="5"/>
  <c r="E2270" i="5"/>
  <c r="E2271" i="5"/>
  <c r="E2272" i="5"/>
  <c r="E2273" i="5"/>
  <c r="E2275" i="5"/>
  <c r="E2274" i="5"/>
  <c r="E2276" i="5"/>
  <c r="E2277" i="5"/>
  <c r="E2278" i="5"/>
  <c r="E2279" i="5"/>
  <c r="E2280" i="5"/>
  <c r="E2281" i="5"/>
  <c r="E2283" i="5"/>
  <c r="E2282" i="5"/>
  <c r="E2284" i="5"/>
  <c r="E2285" i="5"/>
  <c r="E2286" i="5"/>
  <c r="E2288" i="5"/>
  <c r="E2290" i="5"/>
  <c r="E2287" i="5"/>
  <c r="E2289" i="5"/>
  <c r="E2292" i="5"/>
  <c r="E2293" i="5"/>
  <c r="E2294" i="5"/>
  <c r="E2291" i="5"/>
  <c r="E2295" i="5"/>
  <c r="E2296" i="5"/>
  <c r="E2297" i="5"/>
  <c r="E2298" i="5"/>
  <c r="E2302" i="5"/>
  <c r="E2300" i="5"/>
  <c r="E2301" i="5"/>
  <c r="E2299" i="5"/>
  <c r="E2304" i="5"/>
  <c r="E2303" i="5"/>
  <c r="E2307" i="5"/>
  <c r="E2305" i="5"/>
  <c r="E2306" i="5"/>
  <c r="E2308" i="5"/>
  <c r="E2310" i="5"/>
  <c r="E2309" i="5"/>
  <c r="E2311" i="5"/>
  <c r="E2313" i="5"/>
  <c r="E2312" i="5"/>
  <c r="E2315" i="5"/>
  <c r="E2314" i="5"/>
  <c r="E2319" i="5"/>
  <c r="E2514" i="5" l="1"/>
  <c r="G2514" i="5" s="1"/>
  <c r="G2133" i="5"/>
  <c r="E2517" i="5"/>
  <c r="E2519" i="5"/>
  <c r="G2519" i="5" s="1"/>
  <c r="G2516" i="5"/>
  <c r="G2315" i="5"/>
  <c r="G2305" i="5"/>
  <c r="G2298" i="5"/>
  <c r="G2289" i="5"/>
  <c r="G2283" i="5"/>
  <c r="G2319" i="5"/>
  <c r="G2313" i="5"/>
  <c r="G2308" i="5"/>
  <c r="G2303" i="5"/>
  <c r="G2300" i="5"/>
  <c r="G2296" i="5"/>
  <c r="G2293" i="5"/>
  <c r="G2290" i="5"/>
  <c r="G2284" i="5"/>
  <c r="G2280" i="5"/>
  <c r="G2276" i="5"/>
  <c r="G2272" i="5"/>
  <c r="G2269" i="5"/>
  <c r="G2263" i="5"/>
  <c r="G2260" i="5"/>
  <c r="G2259" i="5"/>
  <c r="G2252" i="5"/>
  <c r="G2248" i="5"/>
  <c r="G2244" i="5"/>
  <c r="G2240" i="5"/>
  <c r="G2234" i="5"/>
  <c r="G2231" i="5"/>
  <c r="G2228" i="5"/>
  <c r="G2224" i="5"/>
  <c r="G2221" i="5"/>
  <c r="G2216" i="5"/>
  <c r="G2325" i="5"/>
  <c r="G2326" i="5"/>
  <c r="G2314" i="5"/>
  <c r="G2311" i="5"/>
  <c r="G2306" i="5"/>
  <c r="G2304" i="5"/>
  <c r="G2302" i="5"/>
  <c r="G2295" i="5"/>
  <c r="G2292" i="5"/>
  <c r="G2288" i="5"/>
  <c r="G2282" i="5"/>
  <c r="G2279" i="5"/>
  <c r="G2274" i="5"/>
  <c r="G2271" i="5"/>
  <c r="G2266" i="5"/>
  <c r="G2265" i="5"/>
  <c r="G2258" i="5"/>
  <c r="G2255" i="5"/>
  <c r="G2251" i="5"/>
  <c r="G2247" i="5"/>
  <c r="G2243" i="5"/>
  <c r="G2239" i="5"/>
  <c r="G2233" i="5"/>
  <c r="G2232" i="5"/>
  <c r="G2227" i="5"/>
  <c r="G2223" i="5"/>
  <c r="G2219" i="5"/>
  <c r="G2215" i="5"/>
  <c r="G2213" i="5"/>
  <c r="G2324" i="5"/>
  <c r="G2212" i="5"/>
  <c r="E2518" i="5"/>
  <c r="L358" i="5"/>
  <c r="K358" i="5" s="1"/>
  <c r="N358" i="5" s="1"/>
  <c r="L353" i="5"/>
  <c r="K353" i="5" s="1"/>
  <c r="N353" i="5" s="1"/>
  <c r="D3115" i="5"/>
  <c r="D2917" i="5"/>
  <c r="G2309" i="5"/>
  <c r="G2299" i="5"/>
  <c r="G2291" i="5"/>
  <c r="G2286" i="5"/>
  <c r="G2278" i="5"/>
  <c r="G2275" i="5"/>
  <c r="G2270" i="5"/>
  <c r="G2267" i="5"/>
  <c r="G2261" i="5"/>
  <c r="G2257" i="5"/>
  <c r="G2253" i="5"/>
  <c r="G2250" i="5"/>
  <c r="G2246" i="5"/>
  <c r="G2242" i="5"/>
  <c r="G2238" i="5"/>
  <c r="G2235" i="5"/>
  <c r="G2230" i="5"/>
  <c r="G2226" i="5"/>
  <c r="G2222" i="5"/>
  <c r="G2218" i="5"/>
  <c r="G2328" i="5"/>
  <c r="G2327" i="5"/>
  <c r="G2211" i="5"/>
  <c r="E2332" i="5"/>
  <c r="G2321" i="5"/>
  <c r="G2517" i="5"/>
  <c r="G2312" i="5"/>
  <c r="G2310" i="5"/>
  <c r="G2307" i="5"/>
  <c r="G2301" i="5"/>
  <c r="G2297" i="5"/>
  <c r="G2294" i="5"/>
  <c r="G2287" i="5"/>
  <c r="G2285" i="5"/>
  <c r="G2281" i="5"/>
  <c r="G2277" i="5"/>
  <c r="G2273" i="5"/>
  <c r="G2268" i="5"/>
  <c r="G2264" i="5"/>
  <c r="G2262" i="5"/>
  <c r="G2256" i="5"/>
  <c r="G2254" i="5"/>
  <c r="G2249" i="5"/>
  <c r="G2245" i="5"/>
  <c r="G2241" i="5"/>
  <c r="G2237" i="5"/>
  <c r="G2236" i="5"/>
  <c r="G2229" i="5"/>
  <c r="G2225" i="5"/>
  <c r="G2220" i="5"/>
  <c r="G2217" i="5"/>
  <c r="G2214" i="5"/>
  <c r="G2323" i="5"/>
  <c r="G2322" i="5"/>
  <c r="D2719" i="5"/>
  <c r="E2712" i="5" s="1"/>
  <c r="G2712" i="5" s="1"/>
  <c r="E2520" i="5"/>
  <c r="E2413" i="5"/>
  <c r="D2531" i="5"/>
  <c r="E2412" i="5"/>
  <c r="E2521" i="5"/>
  <c r="E2526" i="5"/>
  <c r="E2523" i="5"/>
  <c r="E2522" i="5"/>
  <c r="E2524" i="5"/>
  <c r="E2527" i="5"/>
  <c r="E2411" i="5"/>
  <c r="E2525" i="5"/>
  <c r="E2410" i="5"/>
  <c r="E2414" i="5"/>
  <c r="E2415" i="5"/>
  <c r="E2416" i="5"/>
  <c r="E2418" i="5"/>
  <c r="E2417" i="5"/>
  <c r="E2420" i="5"/>
  <c r="E2421" i="5"/>
  <c r="E2419" i="5"/>
  <c r="E2422" i="5"/>
  <c r="E2423" i="5"/>
  <c r="E2424" i="5"/>
  <c r="E2425" i="5"/>
  <c r="E2426" i="5"/>
  <c r="E2428" i="5"/>
  <c r="E2427" i="5"/>
  <c r="E2429" i="5"/>
  <c r="E2430" i="5"/>
  <c r="E2431" i="5"/>
  <c r="E2433" i="5"/>
  <c r="E2432" i="5"/>
  <c r="E2435" i="5"/>
  <c r="E2434" i="5"/>
  <c r="E2436" i="5"/>
  <c r="E2437" i="5"/>
  <c r="E2438" i="5"/>
  <c r="E2441" i="5"/>
  <c r="E2440" i="5"/>
  <c r="E2439" i="5"/>
  <c r="E2443" i="5"/>
  <c r="E2442" i="5"/>
  <c r="E2444" i="5"/>
  <c r="E2445" i="5"/>
  <c r="E2446" i="5"/>
  <c r="E2447" i="5"/>
  <c r="E2448" i="5"/>
  <c r="E2449" i="5"/>
  <c r="E2450" i="5"/>
  <c r="E2451" i="5"/>
  <c r="E2452" i="5"/>
  <c r="E2453" i="5"/>
  <c r="E2454" i="5"/>
  <c r="E2456" i="5"/>
  <c r="E2455" i="5"/>
  <c r="E2457" i="5"/>
  <c r="E2458" i="5"/>
  <c r="E2459" i="5"/>
  <c r="E2460" i="5"/>
  <c r="E2461" i="5"/>
  <c r="E2463" i="5"/>
  <c r="E2464" i="5"/>
  <c r="E2462" i="5"/>
  <c r="E2467" i="5"/>
  <c r="E2465" i="5"/>
  <c r="E2466" i="5"/>
  <c r="E2468" i="5"/>
  <c r="E2470" i="5"/>
  <c r="E2469" i="5"/>
  <c r="E2472" i="5"/>
  <c r="E2473" i="5"/>
  <c r="E2471" i="5"/>
  <c r="E2474" i="5"/>
  <c r="E2475" i="5"/>
  <c r="E2476" i="5"/>
  <c r="E2477" i="5"/>
  <c r="E2478" i="5"/>
  <c r="E2481" i="5"/>
  <c r="E2483" i="5"/>
  <c r="E2479" i="5"/>
  <c r="E2482" i="5"/>
  <c r="E2480" i="5"/>
  <c r="E2485" i="5"/>
  <c r="E2487" i="5"/>
  <c r="E2484" i="5"/>
  <c r="E2486" i="5"/>
  <c r="E2488" i="5"/>
  <c r="E2490" i="5"/>
  <c r="E2491" i="5"/>
  <c r="E2489" i="5"/>
  <c r="E2493" i="5"/>
  <c r="E2492" i="5"/>
  <c r="E2495" i="5"/>
  <c r="E2496" i="5"/>
  <c r="E2494" i="5"/>
  <c r="E2497" i="5"/>
  <c r="E2499" i="5"/>
  <c r="E2498" i="5"/>
  <c r="E2500" i="5"/>
  <c r="E2501" i="5"/>
  <c r="E2502" i="5"/>
  <c r="E2504" i="5"/>
  <c r="E2503" i="5"/>
  <c r="E2506" i="5"/>
  <c r="E2507" i="5"/>
  <c r="E2505" i="5"/>
  <c r="E2508" i="5"/>
  <c r="E2509" i="5"/>
  <c r="E2512" i="5"/>
  <c r="E2511" i="5"/>
  <c r="E2510" i="5"/>
  <c r="E2513" i="5"/>
  <c r="F452" i="5"/>
  <c r="F436" i="5"/>
  <c r="F447" i="5"/>
  <c r="F424" i="5"/>
  <c r="F438" i="5"/>
  <c r="F421" i="5"/>
  <c r="F437" i="5"/>
  <c r="F432" i="5"/>
  <c r="F440" i="5"/>
  <c r="F420" i="5"/>
  <c r="F439" i="5"/>
  <c r="F450" i="5"/>
  <c r="F434" i="5"/>
  <c r="F449" i="5"/>
  <c r="F433" i="5"/>
  <c r="F427" i="5"/>
  <c r="F426" i="5"/>
  <c r="F425" i="5"/>
  <c r="F435" i="5"/>
  <c r="F428" i="5"/>
  <c r="F444" i="5"/>
  <c r="F431" i="5"/>
  <c r="F446" i="5"/>
  <c r="F430" i="5"/>
  <c r="F445" i="5"/>
  <c r="F429" i="5"/>
  <c r="F423" i="5"/>
  <c r="F453" i="5"/>
  <c r="F443" i="5"/>
  <c r="F448" i="5"/>
  <c r="F422" i="5"/>
  <c r="F442" i="5"/>
  <c r="F441" i="5"/>
  <c r="F451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E2515" i="5"/>
  <c r="E2718" i="5" l="1"/>
  <c r="G2718" i="5" s="1"/>
  <c r="E2716" i="5"/>
  <c r="G2716" i="5" s="1"/>
  <c r="G2515" i="5"/>
  <c r="H537" i="5"/>
  <c r="I537" i="5"/>
  <c r="K537" i="5"/>
  <c r="U537" i="5" s="1"/>
  <c r="I533" i="5"/>
  <c r="H533" i="5"/>
  <c r="K533" i="5"/>
  <c r="U533" i="5" s="1"/>
  <c r="I529" i="5"/>
  <c r="H529" i="5"/>
  <c r="K529" i="5"/>
  <c r="U529" i="5" s="1"/>
  <c r="I525" i="5"/>
  <c r="H525" i="5"/>
  <c r="K525" i="5"/>
  <c r="U525" i="5" s="1"/>
  <c r="H521" i="5"/>
  <c r="I521" i="5"/>
  <c r="K521" i="5"/>
  <c r="U521" i="5" s="1"/>
  <c r="I517" i="5"/>
  <c r="H517" i="5"/>
  <c r="K517" i="5"/>
  <c r="U517" i="5" s="1"/>
  <c r="H513" i="5"/>
  <c r="I513" i="5"/>
  <c r="K513" i="5"/>
  <c r="U513" i="5" s="1"/>
  <c r="H509" i="5"/>
  <c r="I509" i="5"/>
  <c r="K509" i="5"/>
  <c r="U509" i="5" s="1"/>
  <c r="H505" i="5"/>
  <c r="I505" i="5"/>
  <c r="K505" i="5"/>
  <c r="U505" i="5" s="1"/>
  <c r="H501" i="5"/>
  <c r="I501" i="5"/>
  <c r="K501" i="5"/>
  <c r="U501" i="5" s="1"/>
  <c r="I497" i="5"/>
  <c r="H497" i="5"/>
  <c r="K497" i="5"/>
  <c r="U497" i="5" s="1"/>
  <c r="I493" i="5"/>
  <c r="H493" i="5"/>
  <c r="K493" i="5"/>
  <c r="U493" i="5" s="1"/>
  <c r="H489" i="5"/>
  <c r="I489" i="5"/>
  <c r="K489" i="5"/>
  <c r="U489" i="5" s="1"/>
  <c r="I485" i="5"/>
  <c r="H485" i="5"/>
  <c r="K485" i="5"/>
  <c r="U485" i="5" s="1"/>
  <c r="I481" i="5"/>
  <c r="H481" i="5"/>
  <c r="K481" i="5"/>
  <c r="U481" i="5" s="1"/>
  <c r="H477" i="5"/>
  <c r="I477" i="5"/>
  <c r="K477" i="5"/>
  <c r="U477" i="5" s="1"/>
  <c r="I473" i="5"/>
  <c r="H473" i="5"/>
  <c r="K473" i="5"/>
  <c r="U473" i="5" s="1"/>
  <c r="I469" i="5"/>
  <c r="H469" i="5"/>
  <c r="K469" i="5"/>
  <c r="U469" i="5" s="1"/>
  <c r="I465" i="5"/>
  <c r="H465" i="5"/>
  <c r="K465" i="5"/>
  <c r="U465" i="5" s="1"/>
  <c r="H461" i="5"/>
  <c r="I461" i="5"/>
  <c r="K461" i="5"/>
  <c r="U461" i="5" s="1"/>
  <c r="I457" i="5"/>
  <c r="H457" i="5"/>
  <c r="K457" i="5"/>
  <c r="U457" i="5" s="1"/>
  <c r="I451" i="5"/>
  <c r="H451" i="5"/>
  <c r="K451" i="5"/>
  <c r="U451" i="5" s="1"/>
  <c r="I448" i="5"/>
  <c r="H448" i="5"/>
  <c r="K448" i="5"/>
  <c r="U448" i="5" s="1"/>
  <c r="H429" i="5"/>
  <c r="I429" i="5"/>
  <c r="K429" i="5"/>
  <c r="U429" i="5" s="1"/>
  <c r="I431" i="5"/>
  <c r="H431" i="5"/>
  <c r="K431" i="5"/>
  <c r="U431" i="5" s="1"/>
  <c r="H425" i="5"/>
  <c r="I425" i="5"/>
  <c r="K425" i="5"/>
  <c r="U425" i="5" s="1"/>
  <c r="H449" i="5"/>
  <c r="I449" i="5"/>
  <c r="K449" i="5"/>
  <c r="U449" i="5" s="1"/>
  <c r="H420" i="5"/>
  <c r="F541" i="5"/>
  <c r="K420" i="5"/>
  <c r="U420" i="5" s="1"/>
  <c r="I421" i="5"/>
  <c r="H421" i="5"/>
  <c r="K421" i="5"/>
  <c r="U421" i="5" s="1"/>
  <c r="H436" i="5"/>
  <c r="I436" i="5"/>
  <c r="K436" i="5"/>
  <c r="U436" i="5" s="1"/>
  <c r="G2511" i="5"/>
  <c r="G2505" i="5"/>
  <c r="G2504" i="5"/>
  <c r="G2498" i="5"/>
  <c r="G2496" i="5"/>
  <c r="G2489" i="5"/>
  <c r="G2486" i="5"/>
  <c r="G2480" i="5"/>
  <c r="G2481" i="5"/>
  <c r="G2475" i="5"/>
  <c r="G2472" i="5"/>
  <c r="G2466" i="5"/>
  <c r="G2464" i="5"/>
  <c r="G2459" i="5"/>
  <c r="G2456" i="5"/>
  <c r="G2451" i="5"/>
  <c r="G2447" i="5"/>
  <c r="G2442" i="5"/>
  <c r="G2441" i="5"/>
  <c r="G2434" i="5"/>
  <c r="G2431" i="5"/>
  <c r="G2428" i="5"/>
  <c r="G2423" i="5"/>
  <c r="G2420" i="5"/>
  <c r="G2415" i="5"/>
  <c r="G2411" i="5"/>
  <c r="G2523" i="5"/>
  <c r="G2332" i="5"/>
  <c r="G2518" i="5"/>
  <c r="I536" i="5"/>
  <c r="H536" i="5"/>
  <c r="K536" i="5"/>
  <c r="U536" i="5" s="1"/>
  <c r="H532" i="5"/>
  <c r="I532" i="5"/>
  <c r="K532" i="5"/>
  <c r="U532" i="5" s="1"/>
  <c r="H528" i="5"/>
  <c r="I528" i="5"/>
  <c r="K528" i="5"/>
  <c r="U528" i="5" s="1"/>
  <c r="H524" i="5"/>
  <c r="I524" i="5"/>
  <c r="K524" i="5"/>
  <c r="U524" i="5" s="1"/>
  <c r="I520" i="5"/>
  <c r="H520" i="5"/>
  <c r="K520" i="5"/>
  <c r="U520" i="5" s="1"/>
  <c r="I516" i="5"/>
  <c r="H516" i="5"/>
  <c r="K516" i="5"/>
  <c r="U516" i="5" s="1"/>
  <c r="H512" i="5"/>
  <c r="I512" i="5"/>
  <c r="K512" i="5"/>
  <c r="U512" i="5" s="1"/>
  <c r="I508" i="5"/>
  <c r="H508" i="5"/>
  <c r="K508" i="5"/>
  <c r="U508" i="5" s="1"/>
  <c r="H504" i="5"/>
  <c r="I504" i="5"/>
  <c r="K504" i="5"/>
  <c r="U504" i="5" s="1"/>
  <c r="I500" i="5"/>
  <c r="H500" i="5"/>
  <c r="K500" i="5"/>
  <c r="U500" i="5" s="1"/>
  <c r="I496" i="5"/>
  <c r="H496" i="5"/>
  <c r="K496" i="5"/>
  <c r="U496" i="5" s="1"/>
  <c r="H492" i="5"/>
  <c r="I492" i="5"/>
  <c r="K492" i="5"/>
  <c r="U492" i="5" s="1"/>
  <c r="H488" i="5"/>
  <c r="I488" i="5"/>
  <c r="K488" i="5"/>
  <c r="U488" i="5" s="1"/>
  <c r="H484" i="5"/>
  <c r="I484" i="5"/>
  <c r="K484" i="5"/>
  <c r="U484" i="5" s="1"/>
  <c r="I480" i="5"/>
  <c r="H480" i="5"/>
  <c r="K480" i="5"/>
  <c r="U480" i="5" s="1"/>
  <c r="I476" i="5"/>
  <c r="H476" i="5"/>
  <c r="K476" i="5"/>
  <c r="U476" i="5" s="1"/>
  <c r="I472" i="5"/>
  <c r="H472" i="5"/>
  <c r="K472" i="5"/>
  <c r="U472" i="5" s="1"/>
  <c r="I468" i="5"/>
  <c r="H468" i="5"/>
  <c r="K468" i="5"/>
  <c r="U468" i="5" s="1"/>
  <c r="I464" i="5"/>
  <c r="H464" i="5"/>
  <c r="K464" i="5"/>
  <c r="U464" i="5" s="1"/>
  <c r="I460" i="5"/>
  <c r="H460" i="5"/>
  <c r="K460" i="5"/>
  <c r="U460" i="5" s="1"/>
  <c r="H456" i="5"/>
  <c r="I456" i="5"/>
  <c r="K456" i="5"/>
  <c r="U456" i="5" s="1"/>
  <c r="H441" i="5"/>
  <c r="I441" i="5"/>
  <c r="K441" i="5"/>
  <c r="U441" i="5" s="1"/>
  <c r="I443" i="5"/>
  <c r="H443" i="5"/>
  <c r="K443" i="5"/>
  <c r="U443" i="5" s="1"/>
  <c r="H445" i="5"/>
  <c r="I445" i="5"/>
  <c r="K445" i="5"/>
  <c r="U445" i="5" s="1"/>
  <c r="I444" i="5"/>
  <c r="H444" i="5"/>
  <c r="K444" i="5"/>
  <c r="U444" i="5" s="1"/>
  <c r="H426" i="5"/>
  <c r="I426" i="5"/>
  <c r="K426" i="5"/>
  <c r="U426" i="5" s="1"/>
  <c r="I434" i="5"/>
  <c r="H434" i="5"/>
  <c r="K434" i="5"/>
  <c r="U434" i="5" s="1"/>
  <c r="H440" i="5"/>
  <c r="I440" i="5"/>
  <c r="K440" i="5"/>
  <c r="U440" i="5" s="1"/>
  <c r="I438" i="5"/>
  <c r="H438" i="5"/>
  <c r="K438" i="5"/>
  <c r="U438" i="5" s="1"/>
  <c r="H452" i="5"/>
  <c r="I452" i="5"/>
  <c r="K452" i="5"/>
  <c r="U452" i="5" s="1"/>
  <c r="G2512" i="5"/>
  <c r="G2507" i="5"/>
  <c r="G2502" i="5"/>
  <c r="G2499" i="5"/>
  <c r="G2495" i="5"/>
  <c r="G2491" i="5"/>
  <c r="G2484" i="5"/>
  <c r="G2482" i="5"/>
  <c r="G2478" i="5"/>
  <c r="G2474" i="5"/>
  <c r="G2469" i="5"/>
  <c r="G2465" i="5"/>
  <c r="G2463" i="5"/>
  <c r="G2458" i="5"/>
  <c r="G2454" i="5"/>
  <c r="G2450" i="5"/>
  <c r="G2446" i="5"/>
  <c r="G2443" i="5"/>
  <c r="G2438" i="5"/>
  <c r="G2435" i="5"/>
  <c r="G2430" i="5"/>
  <c r="G2426" i="5"/>
  <c r="G2422" i="5"/>
  <c r="G2417" i="5"/>
  <c r="G2414" i="5"/>
  <c r="G2527" i="5"/>
  <c r="G2526" i="5"/>
  <c r="G2413" i="5"/>
  <c r="D3116" i="5"/>
  <c r="I535" i="5"/>
  <c r="H535" i="5"/>
  <c r="K535" i="5"/>
  <c r="U535" i="5" s="1"/>
  <c r="I531" i="5"/>
  <c r="H531" i="5"/>
  <c r="K531" i="5"/>
  <c r="U531" i="5" s="1"/>
  <c r="H527" i="5"/>
  <c r="I527" i="5"/>
  <c r="K527" i="5"/>
  <c r="U527" i="5" s="1"/>
  <c r="I523" i="5"/>
  <c r="H523" i="5"/>
  <c r="K523" i="5"/>
  <c r="U523" i="5" s="1"/>
  <c r="I519" i="5"/>
  <c r="H519" i="5"/>
  <c r="K519" i="5"/>
  <c r="U519" i="5" s="1"/>
  <c r="H515" i="5"/>
  <c r="I515" i="5"/>
  <c r="K515" i="5"/>
  <c r="U515" i="5" s="1"/>
  <c r="H511" i="5"/>
  <c r="I511" i="5"/>
  <c r="K511" i="5"/>
  <c r="U511" i="5" s="1"/>
  <c r="I507" i="5"/>
  <c r="H507" i="5"/>
  <c r="K507" i="5"/>
  <c r="U507" i="5" s="1"/>
  <c r="H503" i="5"/>
  <c r="I503" i="5"/>
  <c r="K503" i="5"/>
  <c r="U503" i="5" s="1"/>
  <c r="H499" i="5"/>
  <c r="I499" i="5"/>
  <c r="K499" i="5"/>
  <c r="U499" i="5" s="1"/>
  <c r="I495" i="5"/>
  <c r="H495" i="5"/>
  <c r="K495" i="5"/>
  <c r="U495" i="5" s="1"/>
  <c r="I491" i="5"/>
  <c r="H491" i="5"/>
  <c r="K491" i="5"/>
  <c r="U491" i="5" s="1"/>
  <c r="H487" i="5"/>
  <c r="I487" i="5"/>
  <c r="K487" i="5"/>
  <c r="U487" i="5" s="1"/>
  <c r="H483" i="5"/>
  <c r="I483" i="5"/>
  <c r="K483" i="5"/>
  <c r="U483" i="5" s="1"/>
  <c r="I479" i="5"/>
  <c r="H479" i="5"/>
  <c r="K479" i="5"/>
  <c r="U479" i="5" s="1"/>
  <c r="I475" i="5"/>
  <c r="H475" i="5"/>
  <c r="K475" i="5"/>
  <c r="U475" i="5" s="1"/>
  <c r="I471" i="5"/>
  <c r="H471" i="5"/>
  <c r="K471" i="5"/>
  <c r="U471" i="5" s="1"/>
  <c r="I467" i="5"/>
  <c r="H467" i="5"/>
  <c r="K467" i="5"/>
  <c r="U467" i="5" s="1"/>
  <c r="I463" i="5"/>
  <c r="H463" i="5"/>
  <c r="K463" i="5"/>
  <c r="U463" i="5" s="1"/>
  <c r="I459" i="5"/>
  <c r="H459" i="5"/>
  <c r="K459" i="5"/>
  <c r="U459" i="5" s="1"/>
  <c r="H455" i="5"/>
  <c r="I455" i="5"/>
  <c r="K455" i="5"/>
  <c r="U455" i="5" s="1"/>
  <c r="H442" i="5"/>
  <c r="I442" i="5"/>
  <c r="K442" i="5"/>
  <c r="U442" i="5" s="1"/>
  <c r="I453" i="5"/>
  <c r="H453" i="5"/>
  <c r="K453" i="5"/>
  <c r="U453" i="5" s="1"/>
  <c r="I430" i="5"/>
  <c r="H430" i="5"/>
  <c r="K430" i="5"/>
  <c r="U430" i="5" s="1"/>
  <c r="H428" i="5"/>
  <c r="I428" i="5"/>
  <c r="K428" i="5"/>
  <c r="U428" i="5" s="1"/>
  <c r="I427" i="5"/>
  <c r="H427" i="5"/>
  <c r="K427" i="5"/>
  <c r="U427" i="5" s="1"/>
  <c r="I450" i="5"/>
  <c r="H450" i="5"/>
  <c r="K450" i="5"/>
  <c r="U450" i="5" s="1"/>
  <c r="I432" i="5"/>
  <c r="H432" i="5"/>
  <c r="K432" i="5"/>
  <c r="U432" i="5" s="1"/>
  <c r="I424" i="5"/>
  <c r="H424" i="5"/>
  <c r="K424" i="5"/>
  <c r="U424" i="5" s="1"/>
  <c r="G2513" i="5"/>
  <c r="G2509" i="5"/>
  <c r="G2506" i="5"/>
  <c r="G2501" i="5"/>
  <c r="G2497" i="5"/>
  <c r="G2492" i="5"/>
  <c r="G2490" i="5"/>
  <c r="G2487" i="5"/>
  <c r="G2479" i="5"/>
  <c r="G2477" i="5"/>
  <c r="G2471" i="5"/>
  <c r="G2470" i="5"/>
  <c r="G2467" i="5"/>
  <c r="G2461" i="5"/>
  <c r="G2457" i="5"/>
  <c r="G2453" i="5"/>
  <c r="G2449" i="5"/>
  <c r="G2445" i="5"/>
  <c r="G2439" i="5"/>
  <c r="G2437" i="5"/>
  <c r="G2432" i="5"/>
  <c r="G2429" i="5"/>
  <c r="G2425" i="5"/>
  <c r="G2419" i="5"/>
  <c r="G2418" i="5"/>
  <c r="E2531" i="5"/>
  <c r="G2410" i="5"/>
  <c r="G2524" i="5"/>
  <c r="G2521" i="5"/>
  <c r="G2520" i="5"/>
  <c r="I534" i="5"/>
  <c r="H534" i="5"/>
  <c r="K534" i="5"/>
  <c r="U534" i="5" s="1"/>
  <c r="I530" i="5"/>
  <c r="H530" i="5"/>
  <c r="K530" i="5"/>
  <c r="U530" i="5" s="1"/>
  <c r="H526" i="5"/>
  <c r="I526" i="5"/>
  <c r="K526" i="5"/>
  <c r="U526" i="5" s="1"/>
  <c r="H522" i="5"/>
  <c r="I522" i="5"/>
  <c r="K522" i="5"/>
  <c r="U522" i="5" s="1"/>
  <c r="I518" i="5"/>
  <c r="H518" i="5"/>
  <c r="K518" i="5"/>
  <c r="U518" i="5" s="1"/>
  <c r="I514" i="5"/>
  <c r="H514" i="5"/>
  <c r="K514" i="5"/>
  <c r="U514" i="5" s="1"/>
  <c r="H510" i="5"/>
  <c r="I510" i="5"/>
  <c r="K510" i="5"/>
  <c r="U510" i="5" s="1"/>
  <c r="I506" i="5"/>
  <c r="H506" i="5"/>
  <c r="K506" i="5"/>
  <c r="U506" i="5" s="1"/>
  <c r="H502" i="5"/>
  <c r="I502" i="5"/>
  <c r="K502" i="5"/>
  <c r="U502" i="5" s="1"/>
  <c r="H498" i="5"/>
  <c r="I498" i="5"/>
  <c r="K498" i="5"/>
  <c r="U498" i="5" s="1"/>
  <c r="I494" i="5"/>
  <c r="H494" i="5"/>
  <c r="K494" i="5"/>
  <c r="U494" i="5" s="1"/>
  <c r="H490" i="5"/>
  <c r="I490" i="5"/>
  <c r="K490" i="5"/>
  <c r="U490" i="5" s="1"/>
  <c r="H486" i="5"/>
  <c r="I486" i="5"/>
  <c r="K486" i="5"/>
  <c r="U486" i="5" s="1"/>
  <c r="I482" i="5"/>
  <c r="H482" i="5"/>
  <c r="K482" i="5"/>
  <c r="U482" i="5" s="1"/>
  <c r="I478" i="5"/>
  <c r="H478" i="5"/>
  <c r="K478" i="5"/>
  <c r="U478" i="5" s="1"/>
  <c r="H474" i="5"/>
  <c r="I474" i="5"/>
  <c r="K474" i="5"/>
  <c r="U474" i="5" s="1"/>
  <c r="I470" i="5"/>
  <c r="H470" i="5"/>
  <c r="K470" i="5"/>
  <c r="U470" i="5" s="1"/>
  <c r="I466" i="5"/>
  <c r="H466" i="5"/>
  <c r="K466" i="5"/>
  <c r="U466" i="5" s="1"/>
  <c r="H462" i="5"/>
  <c r="I462" i="5"/>
  <c r="K462" i="5"/>
  <c r="U462" i="5" s="1"/>
  <c r="H458" i="5"/>
  <c r="I458" i="5"/>
  <c r="K458" i="5"/>
  <c r="U458" i="5" s="1"/>
  <c r="I454" i="5"/>
  <c r="H454" i="5"/>
  <c r="K454" i="5"/>
  <c r="U454" i="5" s="1"/>
  <c r="H422" i="5"/>
  <c r="I422" i="5"/>
  <c r="K422" i="5"/>
  <c r="U422" i="5" s="1"/>
  <c r="H423" i="5"/>
  <c r="I423" i="5"/>
  <c r="K423" i="5"/>
  <c r="U423" i="5" s="1"/>
  <c r="I446" i="5"/>
  <c r="H446" i="5"/>
  <c r="K446" i="5"/>
  <c r="U446" i="5" s="1"/>
  <c r="H435" i="5"/>
  <c r="I435" i="5"/>
  <c r="K435" i="5"/>
  <c r="U435" i="5" s="1"/>
  <c r="H433" i="5"/>
  <c r="I433" i="5"/>
  <c r="K433" i="5"/>
  <c r="U433" i="5" s="1"/>
  <c r="I439" i="5"/>
  <c r="H439" i="5"/>
  <c r="K439" i="5"/>
  <c r="U439" i="5" s="1"/>
  <c r="I437" i="5"/>
  <c r="H437" i="5"/>
  <c r="K437" i="5"/>
  <c r="U437" i="5" s="1"/>
  <c r="H447" i="5"/>
  <c r="I447" i="5"/>
  <c r="K447" i="5"/>
  <c r="U447" i="5" s="1"/>
  <c r="G2510" i="5"/>
  <c r="G2508" i="5"/>
  <c r="G2503" i="5"/>
  <c r="G2500" i="5"/>
  <c r="G2494" i="5"/>
  <c r="G2493" i="5"/>
  <c r="G2488" i="5"/>
  <c r="G2485" i="5"/>
  <c r="G2483" i="5"/>
  <c r="G2476" i="5"/>
  <c r="G2473" i="5"/>
  <c r="G2468" i="5"/>
  <c r="G2462" i="5"/>
  <c r="G2460" i="5"/>
  <c r="G2455" i="5"/>
  <c r="G2452" i="5"/>
  <c r="G2448" i="5"/>
  <c r="G2444" i="5"/>
  <c r="G2440" i="5"/>
  <c r="G2436" i="5"/>
  <c r="G2433" i="5"/>
  <c r="G2427" i="5"/>
  <c r="G2424" i="5"/>
  <c r="G2421" i="5"/>
  <c r="G2416" i="5"/>
  <c r="G2525" i="5"/>
  <c r="G2522" i="5"/>
  <c r="G2412" i="5"/>
  <c r="D2918" i="5"/>
  <c r="E2911" i="5" s="1"/>
  <c r="G2911" i="5" s="1"/>
  <c r="E2719" i="5"/>
  <c r="G2719" i="5" s="1"/>
  <c r="E2720" i="5"/>
  <c r="G2720" i="5" s="1"/>
  <c r="E2725" i="5"/>
  <c r="G2725" i="5" s="1"/>
  <c r="E2724" i="5"/>
  <c r="G2724" i="5" s="1"/>
  <c r="E2726" i="5"/>
  <c r="G2726" i="5" s="1"/>
  <c r="E2722" i="5"/>
  <c r="G2722" i="5" s="1"/>
  <c r="E2723" i="5"/>
  <c r="G2723" i="5" s="1"/>
  <c r="E2612" i="5"/>
  <c r="G2612" i="5" s="1"/>
  <c r="E2609" i="5"/>
  <c r="E2610" i="5"/>
  <c r="G2610" i="5" s="1"/>
  <c r="D2730" i="5"/>
  <c r="E2611" i="5"/>
  <c r="G2611" i="5" s="1"/>
  <c r="E2721" i="5"/>
  <c r="G2721" i="5" s="1"/>
  <c r="E2614" i="5"/>
  <c r="G2614" i="5" s="1"/>
  <c r="E2613" i="5"/>
  <c r="G2613" i="5" s="1"/>
  <c r="E2617" i="5"/>
  <c r="G2617" i="5" s="1"/>
  <c r="E2616" i="5"/>
  <c r="G2616" i="5" s="1"/>
  <c r="E2615" i="5"/>
  <c r="G2615" i="5" s="1"/>
  <c r="E2619" i="5"/>
  <c r="G2619" i="5" s="1"/>
  <c r="E2618" i="5"/>
  <c r="G2618" i="5" s="1"/>
  <c r="E2620" i="5"/>
  <c r="G2620" i="5" s="1"/>
  <c r="E2621" i="5"/>
  <c r="G2621" i="5" s="1"/>
  <c r="E2622" i="5"/>
  <c r="G2622" i="5" s="1"/>
  <c r="E2623" i="5"/>
  <c r="G2623" i="5" s="1"/>
  <c r="E2624" i="5"/>
  <c r="G2624" i="5" s="1"/>
  <c r="E2625" i="5"/>
  <c r="G2625" i="5" s="1"/>
  <c r="E2627" i="5"/>
  <c r="G2627" i="5" s="1"/>
  <c r="E2626" i="5"/>
  <c r="G2626" i="5" s="1"/>
  <c r="E2629" i="5"/>
  <c r="G2629" i="5" s="1"/>
  <c r="E2628" i="5"/>
  <c r="G2628" i="5" s="1"/>
  <c r="E2631" i="5"/>
  <c r="G2631" i="5" s="1"/>
  <c r="E2630" i="5"/>
  <c r="G2630" i="5" s="1"/>
  <c r="E2632" i="5"/>
  <c r="G2632" i="5" s="1"/>
  <c r="E2633" i="5"/>
  <c r="G2633" i="5" s="1"/>
  <c r="E2634" i="5"/>
  <c r="G2634" i="5" s="1"/>
  <c r="E2635" i="5"/>
  <c r="G2635" i="5" s="1"/>
  <c r="E2636" i="5"/>
  <c r="G2636" i="5" s="1"/>
  <c r="E2637" i="5"/>
  <c r="G2637" i="5" s="1"/>
  <c r="E2639" i="5"/>
  <c r="G2639" i="5" s="1"/>
  <c r="E2638" i="5"/>
  <c r="G2638" i="5" s="1"/>
  <c r="E2641" i="5"/>
  <c r="G2641" i="5" s="1"/>
  <c r="E2640" i="5"/>
  <c r="G2640" i="5" s="1"/>
  <c r="E2642" i="5"/>
  <c r="G2642" i="5" s="1"/>
  <c r="E2643" i="5"/>
  <c r="G2643" i="5" s="1"/>
  <c r="E2644" i="5"/>
  <c r="G2644" i="5" s="1"/>
  <c r="E2645" i="5"/>
  <c r="G2645" i="5" s="1"/>
  <c r="E2646" i="5"/>
  <c r="G2646" i="5" s="1"/>
  <c r="E2647" i="5"/>
  <c r="G2647" i="5" s="1"/>
  <c r="E2648" i="5"/>
  <c r="G2648" i="5" s="1"/>
  <c r="E2649" i="5"/>
  <c r="G2649" i="5" s="1"/>
  <c r="E2650" i="5"/>
  <c r="G2650" i="5" s="1"/>
  <c r="E2651" i="5"/>
  <c r="G2651" i="5" s="1"/>
  <c r="E2652" i="5"/>
  <c r="G2652" i="5" s="1"/>
  <c r="E2653" i="5"/>
  <c r="G2653" i="5" s="1"/>
  <c r="E2655" i="5"/>
  <c r="G2655" i="5" s="1"/>
  <c r="E2656" i="5"/>
  <c r="G2656" i="5" s="1"/>
  <c r="E2654" i="5"/>
  <c r="G2654" i="5" s="1"/>
  <c r="E2657" i="5"/>
  <c r="G2657" i="5" s="1"/>
  <c r="E2658" i="5"/>
  <c r="G2658" i="5" s="1"/>
  <c r="E2659" i="5"/>
  <c r="G2659" i="5" s="1"/>
  <c r="E2660" i="5"/>
  <c r="G2660" i="5" s="1"/>
  <c r="E2661" i="5"/>
  <c r="G2661" i="5" s="1"/>
  <c r="E2662" i="5"/>
  <c r="G2662" i="5" s="1"/>
  <c r="E2663" i="5"/>
  <c r="G2663" i="5" s="1"/>
  <c r="E2664" i="5"/>
  <c r="G2664" i="5" s="1"/>
  <c r="E2665" i="5"/>
  <c r="G2665" i="5" s="1"/>
  <c r="E2666" i="5"/>
  <c r="G2666" i="5" s="1"/>
  <c r="E2668" i="5"/>
  <c r="G2668" i="5" s="1"/>
  <c r="E2667" i="5"/>
  <c r="G2667" i="5" s="1"/>
  <c r="E2669" i="5"/>
  <c r="G2669" i="5" s="1"/>
  <c r="E2671" i="5"/>
  <c r="G2671" i="5" s="1"/>
  <c r="E2672" i="5"/>
  <c r="G2672" i="5" s="1"/>
  <c r="E2673" i="5"/>
  <c r="G2673" i="5" s="1"/>
  <c r="E2670" i="5"/>
  <c r="G2670" i="5" s="1"/>
  <c r="E2674" i="5"/>
  <c r="G2674" i="5" s="1"/>
  <c r="E2677" i="5"/>
  <c r="G2677" i="5" s="1"/>
  <c r="E2675" i="5"/>
  <c r="G2675" i="5" s="1"/>
  <c r="E2676" i="5"/>
  <c r="G2676" i="5" s="1"/>
  <c r="E2678" i="5"/>
  <c r="G2678" i="5" s="1"/>
  <c r="E2679" i="5"/>
  <c r="G2679" i="5" s="1"/>
  <c r="E2680" i="5"/>
  <c r="G2680" i="5" s="1"/>
  <c r="E2681" i="5"/>
  <c r="G2681" i="5" s="1"/>
  <c r="E2682" i="5"/>
  <c r="G2682" i="5" s="1"/>
  <c r="E2684" i="5"/>
  <c r="G2684" i="5" s="1"/>
  <c r="E2683" i="5"/>
  <c r="G2683" i="5" s="1"/>
  <c r="E2686" i="5"/>
  <c r="G2686" i="5" s="1"/>
  <c r="E2687" i="5"/>
  <c r="G2687" i="5" s="1"/>
  <c r="E2685" i="5"/>
  <c r="G2685" i="5" s="1"/>
  <c r="E2689" i="5"/>
  <c r="G2689" i="5" s="1"/>
  <c r="E2688" i="5"/>
  <c r="G2688" i="5" s="1"/>
  <c r="E2692" i="5"/>
  <c r="G2692" i="5" s="1"/>
  <c r="E2691" i="5"/>
  <c r="G2691" i="5" s="1"/>
  <c r="E2690" i="5"/>
  <c r="G2690" i="5" s="1"/>
  <c r="E2693" i="5"/>
  <c r="G2693" i="5" s="1"/>
  <c r="E2694" i="5"/>
  <c r="G2694" i="5" s="1"/>
  <c r="E2695" i="5"/>
  <c r="G2695" i="5" s="1"/>
  <c r="E2697" i="5"/>
  <c r="G2697" i="5" s="1"/>
  <c r="E2696" i="5"/>
  <c r="G2696" i="5" s="1"/>
  <c r="E2699" i="5"/>
  <c r="G2699" i="5" s="1"/>
  <c r="E2698" i="5"/>
  <c r="G2698" i="5" s="1"/>
  <c r="E2700" i="5"/>
  <c r="G2700" i="5" s="1"/>
  <c r="E2701" i="5"/>
  <c r="G2701" i="5" s="1"/>
  <c r="E2703" i="5"/>
  <c r="G2703" i="5" s="1"/>
  <c r="E2704" i="5"/>
  <c r="G2704" i="5" s="1"/>
  <c r="E2702" i="5"/>
  <c r="G2702" i="5" s="1"/>
  <c r="E2705" i="5"/>
  <c r="G2705" i="5" s="1"/>
  <c r="E2706" i="5"/>
  <c r="G2706" i="5" s="1"/>
  <c r="E2707" i="5"/>
  <c r="G2707" i="5" s="1"/>
  <c r="E2708" i="5"/>
  <c r="G2708" i="5" s="1"/>
  <c r="E2709" i="5"/>
  <c r="G2709" i="5" s="1"/>
  <c r="E2710" i="5"/>
  <c r="G2710" i="5" s="1"/>
  <c r="E2711" i="5"/>
  <c r="G2711" i="5" s="1"/>
  <c r="E2715" i="5"/>
  <c r="G2715" i="5" s="1"/>
  <c r="E2713" i="5"/>
  <c r="G2713" i="5" s="1"/>
  <c r="E2717" i="5"/>
  <c r="G2717" i="5" s="1"/>
  <c r="E2714" i="5"/>
  <c r="G2714" i="5" s="1"/>
  <c r="E2914" i="5" l="1"/>
  <c r="G2914" i="5" s="1"/>
  <c r="E2912" i="5"/>
  <c r="G2912" i="5" s="1"/>
  <c r="E2913" i="5"/>
  <c r="G2913" i="5" s="1"/>
  <c r="O437" i="5"/>
  <c r="L437" i="5"/>
  <c r="R437" i="5"/>
  <c r="S439" i="5"/>
  <c r="M439" i="5"/>
  <c r="L446" i="5"/>
  <c r="R446" i="5"/>
  <c r="O446" i="5"/>
  <c r="R423" i="5"/>
  <c r="L423" i="5"/>
  <c r="O423" i="5"/>
  <c r="M458" i="5"/>
  <c r="S458" i="5"/>
  <c r="L462" i="5"/>
  <c r="O462" i="5"/>
  <c r="R462" i="5"/>
  <c r="S474" i="5"/>
  <c r="M474" i="5"/>
  <c r="M478" i="5"/>
  <c r="S478" i="5"/>
  <c r="S490" i="5"/>
  <c r="M490" i="5"/>
  <c r="M494" i="5"/>
  <c r="S494" i="5"/>
  <c r="R506" i="5"/>
  <c r="L506" i="5"/>
  <c r="O506" i="5"/>
  <c r="R510" i="5"/>
  <c r="O510" i="5"/>
  <c r="L510" i="5"/>
  <c r="S522" i="5"/>
  <c r="M522" i="5"/>
  <c r="L526" i="5"/>
  <c r="O526" i="5"/>
  <c r="R526" i="5"/>
  <c r="L450" i="5"/>
  <c r="R450" i="5"/>
  <c r="O450" i="5"/>
  <c r="M427" i="5"/>
  <c r="S427" i="5"/>
  <c r="R453" i="5"/>
  <c r="O453" i="5"/>
  <c r="L453" i="5"/>
  <c r="R442" i="5"/>
  <c r="L442" i="5"/>
  <c r="O442" i="5"/>
  <c r="L463" i="5"/>
  <c r="R463" i="5"/>
  <c r="O463" i="5"/>
  <c r="S467" i="5"/>
  <c r="M467" i="5"/>
  <c r="O479" i="5"/>
  <c r="L479" i="5"/>
  <c r="R479" i="5"/>
  <c r="O483" i="5"/>
  <c r="L483" i="5"/>
  <c r="R483" i="5"/>
  <c r="O495" i="5"/>
  <c r="L495" i="5"/>
  <c r="R495" i="5"/>
  <c r="L499" i="5"/>
  <c r="O499" i="5"/>
  <c r="R499" i="5"/>
  <c r="M511" i="5"/>
  <c r="S511" i="5"/>
  <c r="R515" i="5"/>
  <c r="O515" i="5"/>
  <c r="L515" i="5"/>
  <c r="S527" i="5"/>
  <c r="M527" i="5"/>
  <c r="S531" i="5"/>
  <c r="M531" i="5"/>
  <c r="S440" i="5"/>
  <c r="M440" i="5"/>
  <c r="S434" i="5"/>
  <c r="M434" i="5"/>
  <c r="M445" i="5"/>
  <c r="S445" i="5"/>
  <c r="M443" i="5"/>
  <c r="S443" i="5"/>
  <c r="O460" i="5"/>
  <c r="L460" i="5"/>
  <c r="R460" i="5"/>
  <c r="M464" i="5"/>
  <c r="S464" i="5"/>
  <c r="O476" i="5"/>
  <c r="R476" i="5"/>
  <c r="L476" i="5"/>
  <c r="S480" i="5"/>
  <c r="M480" i="5"/>
  <c r="S492" i="5"/>
  <c r="M492" i="5"/>
  <c r="S496" i="5"/>
  <c r="M496" i="5"/>
  <c r="R508" i="5"/>
  <c r="L508" i="5"/>
  <c r="O508" i="5"/>
  <c r="R512" i="5"/>
  <c r="L512" i="5"/>
  <c r="O512" i="5"/>
  <c r="S524" i="5"/>
  <c r="M524" i="5"/>
  <c r="L528" i="5"/>
  <c r="R528" i="5"/>
  <c r="O528" i="5"/>
  <c r="M449" i="5"/>
  <c r="S449" i="5"/>
  <c r="L425" i="5"/>
  <c r="R425" i="5"/>
  <c r="O425" i="5"/>
  <c r="L448" i="5"/>
  <c r="R448" i="5"/>
  <c r="O448" i="5"/>
  <c r="M451" i="5"/>
  <c r="S451" i="5"/>
  <c r="L465" i="5"/>
  <c r="O465" i="5"/>
  <c r="R465" i="5"/>
  <c r="M469" i="5"/>
  <c r="S469" i="5"/>
  <c r="R481" i="5"/>
  <c r="O481" i="5"/>
  <c r="L481" i="5"/>
  <c r="M485" i="5"/>
  <c r="S485" i="5"/>
  <c r="R497" i="5"/>
  <c r="L497" i="5"/>
  <c r="O497" i="5"/>
  <c r="L501" i="5"/>
  <c r="O501" i="5"/>
  <c r="R501" i="5"/>
  <c r="S513" i="5"/>
  <c r="M513" i="5"/>
  <c r="M517" i="5"/>
  <c r="S517" i="5"/>
  <c r="R529" i="5"/>
  <c r="O529" i="5"/>
  <c r="L529" i="5"/>
  <c r="S533" i="5"/>
  <c r="M533" i="5"/>
  <c r="M447" i="5"/>
  <c r="S447" i="5"/>
  <c r="M437" i="5"/>
  <c r="S437" i="5"/>
  <c r="M435" i="5"/>
  <c r="S435" i="5"/>
  <c r="S446" i="5"/>
  <c r="M446" i="5"/>
  <c r="O454" i="5"/>
  <c r="R454" i="5"/>
  <c r="L454" i="5"/>
  <c r="L458" i="5"/>
  <c r="O458" i="5"/>
  <c r="R458" i="5"/>
  <c r="R470" i="5"/>
  <c r="L470" i="5"/>
  <c r="O470" i="5"/>
  <c r="L474" i="5"/>
  <c r="O474" i="5"/>
  <c r="R474" i="5"/>
  <c r="M486" i="5"/>
  <c r="S486" i="5"/>
  <c r="L490" i="5"/>
  <c r="O490" i="5"/>
  <c r="R490" i="5"/>
  <c r="S502" i="5"/>
  <c r="M502" i="5"/>
  <c r="S506" i="5"/>
  <c r="M506" i="5"/>
  <c r="R518" i="5"/>
  <c r="L518" i="5"/>
  <c r="O518" i="5"/>
  <c r="R522" i="5"/>
  <c r="L522" i="5"/>
  <c r="O522" i="5"/>
  <c r="R534" i="5"/>
  <c r="L534" i="5"/>
  <c r="O534" i="5"/>
  <c r="G2531" i="5"/>
  <c r="O432" i="5"/>
  <c r="L432" i="5"/>
  <c r="R432" i="5"/>
  <c r="M450" i="5"/>
  <c r="S450" i="5"/>
  <c r="O430" i="5"/>
  <c r="L430" i="5"/>
  <c r="R430" i="5"/>
  <c r="M453" i="5"/>
  <c r="S453" i="5"/>
  <c r="L459" i="5"/>
  <c r="R459" i="5"/>
  <c r="O459" i="5"/>
  <c r="S463" i="5"/>
  <c r="M463" i="5"/>
  <c r="R475" i="5"/>
  <c r="L475" i="5"/>
  <c r="O475" i="5"/>
  <c r="S479" i="5"/>
  <c r="M479" i="5"/>
  <c r="O491" i="5"/>
  <c r="L491" i="5"/>
  <c r="R491" i="5"/>
  <c r="S495" i="5"/>
  <c r="M495" i="5"/>
  <c r="L507" i="5"/>
  <c r="R507" i="5"/>
  <c r="O507" i="5"/>
  <c r="R511" i="5"/>
  <c r="O511" i="5"/>
  <c r="L511" i="5"/>
  <c r="R523" i="5"/>
  <c r="O523" i="5"/>
  <c r="L523" i="5"/>
  <c r="L527" i="5"/>
  <c r="O527" i="5"/>
  <c r="R527" i="5"/>
  <c r="L438" i="5"/>
  <c r="O438" i="5"/>
  <c r="R438" i="5"/>
  <c r="L440" i="5"/>
  <c r="O440" i="5"/>
  <c r="R440" i="5"/>
  <c r="L444" i="5"/>
  <c r="O444" i="5"/>
  <c r="R444" i="5"/>
  <c r="L445" i="5"/>
  <c r="R445" i="5"/>
  <c r="O445" i="5"/>
  <c r="M456" i="5"/>
  <c r="S456" i="5"/>
  <c r="S460" i="5"/>
  <c r="M460" i="5"/>
  <c r="R472" i="5"/>
  <c r="L472" i="5"/>
  <c r="O472" i="5"/>
  <c r="S476" i="5"/>
  <c r="M476" i="5"/>
  <c r="S488" i="5"/>
  <c r="M488" i="5"/>
  <c r="L492" i="5"/>
  <c r="O492" i="5"/>
  <c r="R492" i="5"/>
  <c r="S504" i="5"/>
  <c r="M504" i="5"/>
  <c r="M508" i="5"/>
  <c r="S508" i="5"/>
  <c r="R520" i="5"/>
  <c r="L520" i="5"/>
  <c r="O520" i="5"/>
  <c r="L524" i="5"/>
  <c r="O524" i="5"/>
  <c r="R524" i="5"/>
  <c r="L536" i="5"/>
  <c r="R536" i="5"/>
  <c r="O536" i="5"/>
  <c r="L421" i="5"/>
  <c r="O421" i="5"/>
  <c r="R421" i="5"/>
  <c r="L420" i="5"/>
  <c r="O420" i="5"/>
  <c r="R420" i="5"/>
  <c r="H541" i="5"/>
  <c r="L449" i="5"/>
  <c r="O449" i="5"/>
  <c r="R449" i="5"/>
  <c r="S429" i="5"/>
  <c r="M429" i="5"/>
  <c r="M448" i="5"/>
  <c r="S448" i="5"/>
  <c r="S461" i="5"/>
  <c r="M461" i="5"/>
  <c r="M465" i="5"/>
  <c r="S465" i="5"/>
  <c r="S477" i="5"/>
  <c r="M477" i="5"/>
  <c r="S481" i="5"/>
  <c r="M481" i="5"/>
  <c r="L493" i="5"/>
  <c r="O493" i="5"/>
  <c r="R493" i="5"/>
  <c r="M497" i="5"/>
  <c r="S497" i="5"/>
  <c r="M509" i="5"/>
  <c r="S509" i="5"/>
  <c r="R513" i="5"/>
  <c r="O513" i="5"/>
  <c r="L513" i="5"/>
  <c r="R525" i="5"/>
  <c r="O525" i="5"/>
  <c r="L525" i="5"/>
  <c r="M529" i="5"/>
  <c r="S529" i="5"/>
  <c r="E2730" i="5"/>
  <c r="G2609" i="5"/>
  <c r="G2730" i="5" s="1"/>
  <c r="O447" i="5"/>
  <c r="L447" i="5"/>
  <c r="R447" i="5"/>
  <c r="M433" i="5"/>
  <c r="S433" i="5"/>
  <c r="L435" i="5"/>
  <c r="R435" i="5"/>
  <c r="O435" i="5"/>
  <c r="M422" i="5"/>
  <c r="S422" i="5"/>
  <c r="M454" i="5"/>
  <c r="S454" i="5"/>
  <c r="L466" i="5"/>
  <c r="R466" i="5"/>
  <c r="O466" i="5"/>
  <c r="M470" i="5"/>
  <c r="S470" i="5"/>
  <c r="R482" i="5"/>
  <c r="O482" i="5"/>
  <c r="L482" i="5"/>
  <c r="L486" i="5"/>
  <c r="O486" i="5"/>
  <c r="R486" i="5"/>
  <c r="S498" i="5"/>
  <c r="M498" i="5"/>
  <c r="L502" i="5"/>
  <c r="R502" i="5"/>
  <c r="O502" i="5"/>
  <c r="O514" i="5"/>
  <c r="L514" i="5"/>
  <c r="R514" i="5"/>
  <c r="S518" i="5"/>
  <c r="M518" i="5"/>
  <c r="R530" i="5"/>
  <c r="O530" i="5"/>
  <c r="L530" i="5"/>
  <c r="M534" i="5"/>
  <c r="S534" i="5"/>
  <c r="O424" i="5"/>
  <c r="L424" i="5"/>
  <c r="R424" i="5"/>
  <c r="S432" i="5"/>
  <c r="M432" i="5"/>
  <c r="M428" i="5"/>
  <c r="S428" i="5"/>
  <c r="S430" i="5"/>
  <c r="M430" i="5"/>
  <c r="S455" i="5"/>
  <c r="M455" i="5"/>
  <c r="M459" i="5"/>
  <c r="S459" i="5"/>
  <c r="L471" i="5"/>
  <c r="O471" i="5"/>
  <c r="R471" i="5"/>
  <c r="S475" i="5"/>
  <c r="M475" i="5"/>
  <c r="S487" i="5"/>
  <c r="M487" i="5"/>
  <c r="S491" i="5"/>
  <c r="M491" i="5"/>
  <c r="M503" i="5"/>
  <c r="S503" i="5"/>
  <c r="M507" i="5"/>
  <c r="S507" i="5"/>
  <c r="O519" i="5"/>
  <c r="L519" i="5"/>
  <c r="R519" i="5"/>
  <c r="S523" i="5"/>
  <c r="M523" i="5"/>
  <c r="R535" i="5"/>
  <c r="L535" i="5"/>
  <c r="O535" i="5"/>
  <c r="M452" i="5"/>
  <c r="S452" i="5"/>
  <c r="S438" i="5"/>
  <c r="M438" i="5"/>
  <c r="M426" i="5"/>
  <c r="S426" i="5"/>
  <c r="M444" i="5"/>
  <c r="S444" i="5"/>
  <c r="M441" i="5"/>
  <c r="S441" i="5"/>
  <c r="L456" i="5"/>
  <c r="R456" i="5"/>
  <c r="O456" i="5"/>
  <c r="L468" i="5"/>
  <c r="R468" i="5"/>
  <c r="O468" i="5"/>
  <c r="M472" i="5"/>
  <c r="S472" i="5"/>
  <c r="M484" i="5"/>
  <c r="S484" i="5"/>
  <c r="O488" i="5"/>
  <c r="R488" i="5"/>
  <c r="L488" i="5"/>
  <c r="L500" i="5"/>
  <c r="O500" i="5"/>
  <c r="R500" i="5"/>
  <c r="L504" i="5"/>
  <c r="O504" i="5"/>
  <c r="R504" i="5"/>
  <c r="O516" i="5"/>
  <c r="R516" i="5"/>
  <c r="L516" i="5"/>
  <c r="M520" i="5"/>
  <c r="S520" i="5"/>
  <c r="S532" i="5"/>
  <c r="M532" i="5"/>
  <c r="M536" i="5"/>
  <c r="S536" i="5"/>
  <c r="M436" i="5"/>
  <c r="S436" i="5"/>
  <c r="S421" i="5"/>
  <c r="M421" i="5"/>
  <c r="S420" i="5"/>
  <c r="M420" i="5"/>
  <c r="I541" i="5"/>
  <c r="L431" i="5"/>
  <c r="R431" i="5"/>
  <c r="O431" i="5"/>
  <c r="L429" i="5"/>
  <c r="O429" i="5"/>
  <c r="R429" i="5"/>
  <c r="L457" i="5"/>
  <c r="R457" i="5"/>
  <c r="O457" i="5"/>
  <c r="L461" i="5"/>
  <c r="R461" i="5"/>
  <c r="O461" i="5"/>
  <c r="R473" i="5"/>
  <c r="L473" i="5"/>
  <c r="O473" i="5"/>
  <c r="R477" i="5"/>
  <c r="L477" i="5"/>
  <c r="O477" i="5"/>
  <c r="M489" i="5"/>
  <c r="S489" i="5"/>
  <c r="M493" i="5"/>
  <c r="S493" i="5"/>
  <c r="S505" i="5"/>
  <c r="M505" i="5"/>
  <c r="R509" i="5"/>
  <c r="O509" i="5"/>
  <c r="L509" i="5"/>
  <c r="M521" i="5"/>
  <c r="S521" i="5"/>
  <c r="M525" i="5"/>
  <c r="S525" i="5"/>
  <c r="S537" i="5"/>
  <c r="M537" i="5"/>
  <c r="D3117" i="5"/>
  <c r="E3111" i="5" s="1"/>
  <c r="G3111" i="5" s="1"/>
  <c r="E2918" i="5"/>
  <c r="G2918" i="5" s="1"/>
  <c r="E2924" i="5"/>
  <c r="G2924" i="5" s="1"/>
  <c r="E2811" i="5"/>
  <c r="G2811" i="5" s="1"/>
  <c r="E2925" i="5"/>
  <c r="G2925" i="5" s="1"/>
  <c r="E2810" i="5"/>
  <c r="G2810" i="5" s="1"/>
  <c r="E2923" i="5"/>
  <c r="G2923" i="5" s="1"/>
  <c r="E2809" i="5"/>
  <c r="G2809" i="5" s="1"/>
  <c r="E2808" i="5"/>
  <c r="D2929" i="5"/>
  <c r="E2920" i="5"/>
  <c r="G2920" i="5" s="1"/>
  <c r="E2922" i="5"/>
  <c r="G2922" i="5" s="1"/>
  <c r="E2919" i="5"/>
  <c r="G2919" i="5" s="1"/>
  <c r="E2921" i="5"/>
  <c r="G2921" i="5" s="1"/>
  <c r="E2812" i="5"/>
  <c r="G2812" i="5" s="1"/>
  <c r="E2813" i="5"/>
  <c r="G2813" i="5" s="1"/>
  <c r="E2815" i="5"/>
  <c r="G2815" i="5" s="1"/>
  <c r="E2814" i="5"/>
  <c r="G2814" i="5" s="1"/>
  <c r="E2816" i="5"/>
  <c r="G2816" i="5" s="1"/>
  <c r="E2817" i="5"/>
  <c r="G2817" i="5" s="1"/>
  <c r="E2818" i="5"/>
  <c r="G2818" i="5" s="1"/>
  <c r="E2819" i="5"/>
  <c r="G2819" i="5" s="1"/>
  <c r="E2820" i="5"/>
  <c r="G2820" i="5" s="1"/>
  <c r="E2821" i="5"/>
  <c r="G2821" i="5" s="1"/>
  <c r="E2822" i="5"/>
  <c r="G2822" i="5" s="1"/>
  <c r="E2823" i="5"/>
  <c r="G2823" i="5" s="1"/>
  <c r="E2825" i="5"/>
  <c r="G2825" i="5" s="1"/>
  <c r="E2824" i="5"/>
  <c r="G2824" i="5" s="1"/>
  <c r="E2826" i="5"/>
  <c r="G2826" i="5" s="1"/>
  <c r="E2827" i="5"/>
  <c r="G2827" i="5" s="1"/>
  <c r="E2828" i="5"/>
  <c r="G2828" i="5" s="1"/>
  <c r="E2829" i="5"/>
  <c r="G2829" i="5" s="1"/>
  <c r="E2830" i="5"/>
  <c r="G2830" i="5" s="1"/>
  <c r="E2831" i="5"/>
  <c r="G2831" i="5" s="1"/>
  <c r="E2832" i="5"/>
  <c r="G2832" i="5" s="1"/>
  <c r="E2833" i="5"/>
  <c r="G2833" i="5" s="1"/>
  <c r="E2834" i="5"/>
  <c r="G2834" i="5" s="1"/>
  <c r="E2835" i="5"/>
  <c r="G2835" i="5" s="1"/>
  <c r="E2837" i="5"/>
  <c r="G2837" i="5" s="1"/>
  <c r="E2839" i="5"/>
  <c r="G2839" i="5" s="1"/>
  <c r="E2836" i="5"/>
  <c r="G2836" i="5" s="1"/>
  <c r="E2838" i="5"/>
  <c r="G2838" i="5" s="1"/>
  <c r="E2840" i="5"/>
  <c r="G2840" i="5" s="1"/>
  <c r="E2841" i="5"/>
  <c r="G2841" i="5" s="1"/>
  <c r="E2842" i="5"/>
  <c r="G2842" i="5" s="1"/>
  <c r="E2843" i="5"/>
  <c r="G2843" i="5" s="1"/>
  <c r="E2844" i="5"/>
  <c r="G2844" i="5" s="1"/>
  <c r="E2845" i="5"/>
  <c r="G2845" i="5" s="1"/>
  <c r="E2846" i="5"/>
  <c r="G2846" i="5" s="1"/>
  <c r="E2847" i="5"/>
  <c r="G2847" i="5" s="1"/>
  <c r="E2848" i="5"/>
  <c r="G2848" i="5" s="1"/>
  <c r="E2849" i="5"/>
  <c r="G2849" i="5" s="1"/>
  <c r="E2850" i="5"/>
  <c r="G2850" i="5" s="1"/>
  <c r="E2852" i="5"/>
  <c r="G2852" i="5" s="1"/>
  <c r="E2851" i="5"/>
  <c r="G2851" i="5" s="1"/>
  <c r="E2854" i="5"/>
  <c r="G2854" i="5" s="1"/>
  <c r="E2853" i="5"/>
  <c r="G2853" i="5" s="1"/>
  <c r="E2856" i="5"/>
  <c r="G2856" i="5" s="1"/>
  <c r="E2855" i="5"/>
  <c r="G2855" i="5" s="1"/>
  <c r="E2857" i="5"/>
  <c r="G2857" i="5" s="1"/>
  <c r="E2858" i="5"/>
  <c r="G2858" i="5" s="1"/>
  <c r="E2859" i="5"/>
  <c r="G2859" i="5" s="1"/>
  <c r="E2860" i="5"/>
  <c r="G2860" i="5" s="1"/>
  <c r="E2862" i="5"/>
  <c r="G2862" i="5" s="1"/>
  <c r="E2861" i="5"/>
  <c r="G2861" i="5" s="1"/>
  <c r="E2863" i="5"/>
  <c r="G2863" i="5" s="1"/>
  <c r="E2864" i="5"/>
  <c r="G2864" i="5" s="1"/>
  <c r="E2866" i="5"/>
  <c r="G2866" i="5" s="1"/>
  <c r="E2865" i="5"/>
  <c r="G2865" i="5" s="1"/>
  <c r="E2867" i="5"/>
  <c r="G2867" i="5" s="1"/>
  <c r="E2868" i="5"/>
  <c r="G2868" i="5" s="1"/>
  <c r="E2871" i="5"/>
  <c r="G2871" i="5" s="1"/>
  <c r="E2870" i="5"/>
  <c r="G2870" i="5" s="1"/>
  <c r="E2869" i="5"/>
  <c r="G2869" i="5" s="1"/>
  <c r="E2872" i="5"/>
  <c r="G2872" i="5" s="1"/>
  <c r="E2873" i="5"/>
  <c r="G2873" i="5" s="1"/>
  <c r="E2875" i="5"/>
  <c r="G2875" i="5" s="1"/>
  <c r="E2874" i="5"/>
  <c r="G2874" i="5" s="1"/>
  <c r="E2876" i="5"/>
  <c r="G2876" i="5" s="1"/>
  <c r="E2877" i="5"/>
  <c r="G2877" i="5" s="1"/>
  <c r="E2879" i="5"/>
  <c r="G2879" i="5" s="1"/>
  <c r="E2878" i="5"/>
  <c r="G2878" i="5" s="1"/>
  <c r="E2880" i="5"/>
  <c r="G2880" i="5" s="1"/>
  <c r="E2881" i="5"/>
  <c r="G2881" i="5" s="1"/>
  <c r="E2882" i="5"/>
  <c r="G2882" i="5" s="1"/>
  <c r="E2884" i="5"/>
  <c r="G2884" i="5" s="1"/>
  <c r="E2883" i="5"/>
  <c r="G2883" i="5" s="1"/>
  <c r="E2886" i="5"/>
  <c r="G2886" i="5" s="1"/>
  <c r="E2885" i="5"/>
  <c r="G2885" i="5" s="1"/>
  <c r="E2887" i="5"/>
  <c r="G2887" i="5" s="1"/>
  <c r="E2888" i="5"/>
  <c r="G2888" i="5" s="1"/>
  <c r="E2889" i="5"/>
  <c r="G2889" i="5" s="1"/>
  <c r="E2890" i="5"/>
  <c r="G2890" i="5" s="1"/>
  <c r="E2892" i="5"/>
  <c r="G2892" i="5" s="1"/>
  <c r="E2891" i="5"/>
  <c r="G2891" i="5" s="1"/>
  <c r="E2893" i="5"/>
  <c r="G2893" i="5" s="1"/>
  <c r="E2895" i="5"/>
  <c r="G2895" i="5" s="1"/>
  <c r="E2894" i="5"/>
  <c r="G2894" i="5" s="1"/>
  <c r="E2896" i="5"/>
  <c r="G2896" i="5" s="1"/>
  <c r="E2897" i="5"/>
  <c r="G2897" i="5" s="1"/>
  <c r="E2898" i="5"/>
  <c r="G2898" i="5" s="1"/>
  <c r="E2901" i="5"/>
  <c r="G2901" i="5" s="1"/>
  <c r="E2899" i="5"/>
  <c r="G2899" i="5" s="1"/>
  <c r="E2900" i="5"/>
  <c r="G2900" i="5" s="1"/>
  <c r="E2902" i="5"/>
  <c r="G2902" i="5" s="1"/>
  <c r="E2904" i="5"/>
  <c r="G2904" i="5" s="1"/>
  <c r="E2903" i="5"/>
  <c r="G2903" i="5" s="1"/>
  <c r="E2905" i="5"/>
  <c r="G2905" i="5" s="1"/>
  <c r="E2907" i="5"/>
  <c r="G2907" i="5" s="1"/>
  <c r="E2906" i="5"/>
  <c r="G2906" i="5" s="1"/>
  <c r="E2908" i="5"/>
  <c r="G2908" i="5" s="1"/>
  <c r="E2909" i="5"/>
  <c r="G2909" i="5" s="1"/>
  <c r="E2910" i="5"/>
  <c r="G2910" i="5" s="1"/>
  <c r="E2916" i="5"/>
  <c r="G2916" i="5" s="1"/>
  <c r="L439" i="5"/>
  <c r="R439" i="5"/>
  <c r="O439" i="5"/>
  <c r="L433" i="5"/>
  <c r="R433" i="5"/>
  <c r="O433" i="5"/>
  <c r="M423" i="5"/>
  <c r="S423" i="5"/>
  <c r="L422" i="5"/>
  <c r="O422" i="5"/>
  <c r="R422" i="5"/>
  <c r="M462" i="5"/>
  <c r="S462" i="5"/>
  <c r="M466" i="5"/>
  <c r="S466" i="5"/>
  <c r="O478" i="5"/>
  <c r="L478" i="5"/>
  <c r="R478" i="5"/>
  <c r="M482" i="5"/>
  <c r="S482" i="5"/>
  <c r="L494" i="5"/>
  <c r="O494" i="5"/>
  <c r="R494" i="5"/>
  <c r="O498" i="5"/>
  <c r="L498" i="5"/>
  <c r="R498" i="5"/>
  <c r="M510" i="5"/>
  <c r="S510" i="5"/>
  <c r="S514" i="5"/>
  <c r="M514" i="5"/>
  <c r="M526" i="5"/>
  <c r="S526" i="5"/>
  <c r="M530" i="5"/>
  <c r="S530" i="5"/>
  <c r="M424" i="5"/>
  <c r="S424" i="5"/>
  <c r="L427" i="5"/>
  <c r="O427" i="5"/>
  <c r="R427" i="5"/>
  <c r="R428" i="5"/>
  <c r="L428" i="5"/>
  <c r="O428" i="5"/>
  <c r="M442" i="5"/>
  <c r="S442" i="5"/>
  <c r="O455" i="5"/>
  <c r="L455" i="5"/>
  <c r="R455" i="5"/>
  <c r="R467" i="5"/>
  <c r="O467" i="5"/>
  <c r="L467" i="5"/>
  <c r="S471" i="5"/>
  <c r="M471" i="5"/>
  <c r="S483" i="5"/>
  <c r="M483" i="5"/>
  <c r="R487" i="5"/>
  <c r="L487" i="5"/>
  <c r="O487" i="5"/>
  <c r="M499" i="5"/>
  <c r="S499" i="5"/>
  <c r="O503" i="5"/>
  <c r="R503" i="5"/>
  <c r="L503" i="5"/>
  <c r="S515" i="5"/>
  <c r="M515" i="5"/>
  <c r="S519" i="5"/>
  <c r="M519" i="5"/>
  <c r="O531" i="5"/>
  <c r="R531" i="5"/>
  <c r="L531" i="5"/>
  <c r="M535" i="5"/>
  <c r="S535" i="5"/>
  <c r="E2915" i="5"/>
  <c r="G2915" i="5" s="1"/>
  <c r="E2917" i="5"/>
  <c r="G2917" i="5" s="1"/>
  <c r="L452" i="5"/>
  <c r="O452" i="5"/>
  <c r="R452" i="5"/>
  <c r="L434" i="5"/>
  <c r="R434" i="5"/>
  <c r="O434" i="5"/>
  <c r="O426" i="5"/>
  <c r="R426" i="5"/>
  <c r="L426" i="5"/>
  <c r="O443" i="5"/>
  <c r="R443" i="5"/>
  <c r="L443" i="5"/>
  <c r="L441" i="5"/>
  <c r="O441" i="5"/>
  <c r="R441" i="5"/>
  <c r="R464" i="5"/>
  <c r="L464" i="5"/>
  <c r="O464" i="5"/>
  <c r="M468" i="5"/>
  <c r="S468" i="5"/>
  <c r="R480" i="5"/>
  <c r="O480" i="5"/>
  <c r="L480" i="5"/>
  <c r="O484" i="5"/>
  <c r="R484" i="5"/>
  <c r="L484" i="5"/>
  <c r="R496" i="5"/>
  <c r="L496" i="5"/>
  <c r="O496" i="5"/>
  <c r="M500" i="5"/>
  <c r="S500" i="5"/>
  <c r="M512" i="5"/>
  <c r="S512" i="5"/>
  <c r="M516" i="5"/>
  <c r="S516" i="5"/>
  <c r="S528" i="5"/>
  <c r="M528" i="5"/>
  <c r="O532" i="5"/>
  <c r="L532" i="5"/>
  <c r="R532" i="5"/>
  <c r="L436" i="5"/>
  <c r="O436" i="5"/>
  <c r="R436" i="5"/>
  <c r="U541" i="5"/>
  <c r="M425" i="5"/>
  <c r="S425" i="5"/>
  <c r="M431" i="5"/>
  <c r="S431" i="5"/>
  <c r="O451" i="5"/>
  <c r="L451" i="5"/>
  <c r="R451" i="5"/>
  <c r="M457" i="5"/>
  <c r="S457" i="5"/>
  <c r="R469" i="5"/>
  <c r="L469" i="5"/>
  <c r="O469" i="5"/>
  <c r="M473" i="5"/>
  <c r="S473" i="5"/>
  <c r="O485" i="5"/>
  <c r="L485" i="5"/>
  <c r="R485" i="5"/>
  <c r="R489" i="5"/>
  <c r="O489" i="5"/>
  <c r="L489" i="5"/>
  <c r="M501" i="5"/>
  <c r="S501" i="5"/>
  <c r="O505" i="5"/>
  <c r="L505" i="5"/>
  <c r="R505" i="5"/>
  <c r="R517" i="5"/>
  <c r="O517" i="5"/>
  <c r="L517" i="5"/>
  <c r="R521" i="5"/>
  <c r="O521" i="5"/>
  <c r="L521" i="5"/>
  <c r="L533" i="5"/>
  <c r="O533" i="5"/>
  <c r="R533" i="5"/>
  <c r="R537" i="5"/>
  <c r="L537" i="5"/>
  <c r="O537" i="5"/>
  <c r="M541" i="5" l="1"/>
  <c r="L541" i="5"/>
  <c r="E3112" i="5"/>
  <c r="G3112" i="5" s="1"/>
  <c r="R541" i="5"/>
  <c r="D566" i="5"/>
  <c r="U545" i="5"/>
  <c r="G2808" i="5"/>
  <c r="G2929" i="5" s="1"/>
  <c r="E2929" i="5"/>
  <c r="E3117" i="5"/>
  <c r="G3117" i="5" s="1"/>
  <c r="E3009" i="5"/>
  <c r="G3009" i="5" s="1"/>
  <c r="E3122" i="5"/>
  <c r="G3122" i="5" s="1"/>
  <c r="E3120" i="5"/>
  <c r="G3120" i="5" s="1"/>
  <c r="E3124" i="5"/>
  <c r="G3124" i="5" s="1"/>
  <c r="E3118" i="5"/>
  <c r="G3118" i="5" s="1"/>
  <c r="E3121" i="5"/>
  <c r="G3121" i="5" s="1"/>
  <c r="D3128" i="5"/>
  <c r="E3119" i="5"/>
  <c r="G3119" i="5" s="1"/>
  <c r="E3123" i="5"/>
  <c r="G3123" i="5" s="1"/>
  <c r="E3008" i="5"/>
  <c r="G3008" i="5" s="1"/>
  <c r="E3007" i="5"/>
  <c r="E3010" i="5"/>
  <c r="G3010" i="5" s="1"/>
  <c r="E3011" i="5"/>
  <c r="G3011" i="5" s="1"/>
  <c r="E3014" i="5"/>
  <c r="G3014" i="5" s="1"/>
  <c r="E3012" i="5"/>
  <c r="G3012" i="5" s="1"/>
  <c r="E3013" i="5"/>
  <c r="G3013" i="5" s="1"/>
  <c r="E3015" i="5"/>
  <c r="G3015" i="5" s="1"/>
  <c r="E3016" i="5"/>
  <c r="G3016" i="5" s="1"/>
  <c r="E3017" i="5"/>
  <c r="G3017" i="5" s="1"/>
  <c r="E3019" i="5"/>
  <c r="G3019" i="5" s="1"/>
  <c r="E3018" i="5"/>
  <c r="G3018" i="5" s="1"/>
  <c r="E3020" i="5"/>
  <c r="G3020" i="5" s="1"/>
  <c r="E3021" i="5"/>
  <c r="G3021" i="5" s="1"/>
  <c r="E3022" i="5"/>
  <c r="G3022" i="5" s="1"/>
  <c r="E3023" i="5"/>
  <c r="G3023" i="5" s="1"/>
  <c r="E3025" i="5"/>
  <c r="G3025" i="5" s="1"/>
  <c r="E3024" i="5"/>
  <c r="G3024" i="5" s="1"/>
  <c r="E3026" i="5"/>
  <c r="G3026" i="5" s="1"/>
  <c r="E3028" i="5"/>
  <c r="G3028" i="5" s="1"/>
  <c r="E3027" i="5"/>
  <c r="G3027" i="5" s="1"/>
  <c r="E3031" i="5"/>
  <c r="G3031" i="5" s="1"/>
  <c r="E3029" i="5"/>
  <c r="G3029" i="5" s="1"/>
  <c r="E3030" i="5"/>
  <c r="G3030" i="5" s="1"/>
  <c r="E3033" i="5"/>
  <c r="G3033" i="5" s="1"/>
  <c r="E3032" i="5"/>
  <c r="G3032" i="5" s="1"/>
  <c r="E3034" i="5"/>
  <c r="G3034" i="5" s="1"/>
  <c r="E3035" i="5"/>
  <c r="G3035" i="5" s="1"/>
  <c r="E3037" i="5"/>
  <c r="G3037" i="5" s="1"/>
  <c r="E3036" i="5"/>
  <c r="G3036" i="5" s="1"/>
  <c r="E3039" i="5"/>
  <c r="G3039" i="5" s="1"/>
  <c r="E3038" i="5"/>
  <c r="G3038" i="5" s="1"/>
  <c r="E3040" i="5"/>
  <c r="G3040" i="5" s="1"/>
  <c r="E3041" i="5"/>
  <c r="G3041" i="5" s="1"/>
  <c r="E3042" i="5"/>
  <c r="G3042" i="5" s="1"/>
  <c r="E3043" i="5"/>
  <c r="G3043" i="5" s="1"/>
  <c r="E3044" i="5"/>
  <c r="G3044" i="5" s="1"/>
  <c r="E3045" i="5"/>
  <c r="G3045" i="5" s="1"/>
  <c r="E3046" i="5"/>
  <c r="G3046" i="5" s="1"/>
  <c r="E3047" i="5"/>
  <c r="G3047" i="5" s="1"/>
  <c r="E3049" i="5"/>
  <c r="G3049" i="5" s="1"/>
  <c r="E3048" i="5"/>
  <c r="G3048" i="5" s="1"/>
  <c r="E3051" i="5"/>
  <c r="G3051" i="5" s="1"/>
  <c r="E3050" i="5"/>
  <c r="G3050" i="5" s="1"/>
  <c r="E3053" i="5"/>
  <c r="G3053" i="5" s="1"/>
  <c r="E3052" i="5"/>
  <c r="G3052" i="5" s="1"/>
  <c r="E3055" i="5"/>
  <c r="G3055" i="5" s="1"/>
  <c r="E3054" i="5"/>
  <c r="G3054" i="5" s="1"/>
  <c r="E3057" i="5"/>
  <c r="G3057" i="5" s="1"/>
  <c r="E3056" i="5"/>
  <c r="G3056" i="5" s="1"/>
  <c r="E3059" i="5"/>
  <c r="G3059" i="5" s="1"/>
  <c r="E3058" i="5"/>
  <c r="G3058" i="5" s="1"/>
  <c r="E3060" i="5"/>
  <c r="G3060" i="5" s="1"/>
  <c r="E3061" i="5"/>
  <c r="G3061" i="5" s="1"/>
  <c r="E3062" i="5"/>
  <c r="G3062" i="5" s="1"/>
  <c r="E3063" i="5"/>
  <c r="G3063" i="5" s="1"/>
  <c r="E3066" i="5"/>
  <c r="G3066" i="5" s="1"/>
  <c r="E3065" i="5"/>
  <c r="G3065" i="5" s="1"/>
  <c r="E3064" i="5"/>
  <c r="G3064" i="5" s="1"/>
  <c r="E3067" i="5"/>
  <c r="G3067" i="5" s="1"/>
  <c r="E3068" i="5"/>
  <c r="G3068" i="5" s="1"/>
  <c r="E3071" i="5"/>
  <c r="G3071" i="5" s="1"/>
  <c r="E3069" i="5"/>
  <c r="G3069" i="5" s="1"/>
  <c r="E3070" i="5"/>
  <c r="G3070" i="5" s="1"/>
  <c r="E3072" i="5"/>
  <c r="G3072" i="5" s="1"/>
  <c r="E3075" i="5"/>
  <c r="G3075" i="5" s="1"/>
  <c r="E3074" i="5"/>
  <c r="G3074" i="5" s="1"/>
  <c r="E3073" i="5"/>
  <c r="G3073" i="5" s="1"/>
  <c r="E3076" i="5"/>
  <c r="G3076" i="5" s="1"/>
  <c r="E3078" i="5"/>
  <c r="G3078" i="5" s="1"/>
  <c r="E3077" i="5"/>
  <c r="G3077" i="5" s="1"/>
  <c r="E3080" i="5"/>
  <c r="G3080" i="5" s="1"/>
  <c r="E3082" i="5"/>
  <c r="G3082" i="5" s="1"/>
  <c r="E3081" i="5"/>
  <c r="G3081" i="5" s="1"/>
  <c r="E3079" i="5"/>
  <c r="G3079" i="5" s="1"/>
  <c r="E3083" i="5"/>
  <c r="G3083" i="5" s="1"/>
  <c r="E3085" i="5"/>
  <c r="G3085" i="5" s="1"/>
  <c r="E3084" i="5"/>
  <c r="G3084" i="5" s="1"/>
  <c r="E3087" i="5"/>
  <c r="G3087" i="5" s="1"/>
  <c r="E3086" i="5"/>
  <c r="G3086" i="5" s="1"/>
  <c r="E3088" i="5"/>
  <c r="G3088" i="5" s="1"/>
  <c r="E3090" i="5"/>
  <c r="G3090" i="5" s="1"/>
  <c r="E3089" i="5"/>
  <c r="G3089" i="5" s="1"/>
  <c r="E3093" i="5"/>
  <c r="G3093" i="5" s="1"/>
  <c r="E3092" i="5"/>
  <c r="G3092" i="5" s="1"/>
  <c r="E3091" i="5"/>
  <c r="G3091" i="5" s="1"/>
  <c r="E3094" i="5"/>
  <c r="G3094" i="5" s="1"/>
  <c r="E3095" i="5"/>
  <c r="G3095" i="5" s="1"/>
  <c r="E3096" i="5"/>
  <c r="G3096" i="5" s="1"/>
  <c r="E3097" i="5"/>
  <c r="G3097" i="5" s="1"/>
  <c r="E3100" i="5"/>
  <c r="G3100" i="5" s="1"/>
  <c r="E3098" i="5"/>
  <c r="G3098" i="5" s="1"/>
  <c r="E3099" i="5"/>
  <c r="G3099" i="5" s="1"/>
  <c r="E3101" i="5"/>
  <c r="G3101" i="5" s="1"/>
  <c r="E3103" i="5"/>
  <c r="G3103" i="5" s="1"/>
  <c r="E3102" i="5"/>
  <c r="G3102" i="5" s="1"/>
  <c r="E3104" i="5"/>
  <c r="G3104" i="5" s="1"/>
  <c r="E3105" i="5"/>
  <c r="G3105" i="5" s="1"/>
  <c r="E3106" i="5"/>
  <c r="G3106" i="5" s="1"/>
  <c r="E3107" i="5"/>
  <c r="G3107" i="5" s="1"/>
  <c r="E3109" i="5"/>
  <c r="G3109" i="5" s="1"/>
  <c r="E3110" i="5"/>
  <c r="G3110" i="5" s="1"/>
  <c r="E3108" i="5"/>
  <c r="G3108" i="5" s="1"/>
  <c r="E3113" i="5"/>
  <c r="G3113" i="5" s="1"/>
  <c r="E3114" i="5"/>
  <c r="G3114" i="5" s="1"/>
  <c r="S541" i="5"/>
  <c r="O541" i="5"/>
  <c r="E3115" i="5"/>
  <c r="G3115" i="5" s="1"/>
  <c r="E3116" i="5"/>
  <c r="G3116" i="5" s="1"/>
  <c r="E546" i="5" l="1"/>
  <c r="E551" i="5"/>
  <c r="D547" i="5"/>
  <c r="D557" i="5"/>
  <c r="D546" i="5"/>
  <c r="D556" i="5"/>
  <c r="E557" i="5"/>
  <c r="D552" i="5"/>
  <c r="G547" i="5"/>
  <c r="E3128" i="5"/>
  <c r="G3007" i="5"/>
  <c r="G3128" i="5" s="1"/>
  <c r="G546" i="5"/>
  <c r="D551" i="5"/>
  <c r="E556" i="5"/>
  <c r="E552" i="5"/>
  <c r="E547" i="5"/>
  <c r="I552" i="5" l="1"/>
  <c r="D616" i="5" s="1"/>
  <c r="I557" i="5"/>
  <c r="N616" i="5" s="1"/>
  <c r="I547" i="5"/>
  <c r="F622" i="5" l="1"/>
  <c r="H622" i="5" s="1"/>
  <c r="F640" i="5"/>
  <c r="H640" i="5" s="1"/>
  <c r="F708" i="5"/>
  <c r="I708" i="5" s="1"/>
  <c r="F682" i="5"/>
  <c r="I682" i="5" s="1"/>
  <c r="F669" i="5"/>
  <c r="I669" i="5" s="1"/>
  <c r="F723" i="5"/>
  <c r="I723" i="5" s="1"/>
  <c r="F652" i="5"/>
  <c r="K652" i="5" s="1"/>
  <c r="U652" i="5" s="1"/>
  <c r="F733" i="5"/>
  <c r="H733" i="5" s="1"/>
  <c r="F712" i="5"/>
  <c r="K712" i="5" s="1"/>
  <c r="U712" i="5" s="1"/>
  <c r="F659" i="5"/>
  <c r="K659" i="5" s="1"/>
  <c r="U659" i="5" s="1"/>
  <c r="F714" i="5"/>
  <c r="I714" i="5" s="1"/>
  <c r="F701" i="5"/>
  <c r="I701" i="5" s="1"/>
  <c r="F680" i="5"/>
  <c r="I680" i="5" s="1"/>
  <c r="F650" i="5"/>
  <c r="H650" i="5" s="1"/>
  <c r="F637" i="5"/>
  <c r="H637" i="5" s="1"/>
  <c r="F691" i="5"/>
  <c r="H691" i="5" s="1"/>
  <c r="F663" i="5"/>
  <c r="K663" i="5" s="1"/>
  <c r="U663" i="5" s="1"/>
  <c r="F730" i="5"/>
  <c r="H730" i="5" s="1"/>
  <c r="F698" i="5"/>
  <c r="H698" i="5" s="1"/>
  <c r="F666" i="5"/>
  <c r="I666" i="5" s="1"/>
  <c r="F634" i="5"/>
  <c r="K634" i="5" s="1"/>
  <c r="U634" i="5" s="1"/>
  <c r="F717" i="5"/>
  <c r="H717" i="5" s="1"/>
  <c r="F685" i="5"/>
  <c r="H685" i="5" s="1"/>
  <c r="F653" i="5"/>
  <c r="I653" i="5" s="1"/>
  <c r="F624" i="5"/>
  <c r="H624" i="5" s="1"/>
  <c r="F672" i="5"/>
  <c r="H672" i="5" s="1"/>
  <c r="F620" i="5"/>
  <c r="K620" i="5" s="1"/>
  <c r="U620" i="5" s="1"/>
  <c r="F707" i="5"/>
  <c r="H707" i="5" s="1"/>
  <c r="F675" i="5"/>
  <c r="H675" i="5" s="1"/>
  <c r="F631" i="5"/>
  <c r="K631" i="5" s="1"/>
  <c r="U631" i="5" s="1"/>
  <c r="F716" i="5"/>
  <c r="I716" i="5" s="1"/>
  <c r="F660" i="5"/>
  <c r="H660" i="5" s="1"/>
  <c r="F718" i="5"/>
  <c r="H718" i="5" s="1"/>
  <c r="F686" i="5"/>
  <c r="H686" i="5" s="1"/>
  <c r="F654" i="5"/>
  <c r="K654" i="5" s="1"/>
  <c r="U654" i="5" s="1"/>
  <c r="F628" i="5"/>
  <c r="K628" i="5" s="1"/>
  <c r="U628" i="5" s="1"/>
  <c r="F705" i="5"/>
  <c r="H705" i="5" s="1"/>
  <c r="F673" i="5"/>
  <c r="K673" i="5" s="1"/>
  <c r="U673" i="5" s="1"/>
  <c r="F641" i="5"/>
  <c r="K641" i="5" s="1"/>
  <c r="U641" i="5" s="1"/>
  <c r="F720" i="5"/>
  <c r="K720" i="5" s="1"/>
  <c r="U720" i="5" s="1"/>
  <c r="F648" i="5"/>
  <c r="H648" i="5" s="1"/>
  <c r="F727" i="5"/>
  <c r="K727" i="5" s="1"/>
  <c r="U727" i="5" s="1"/>
  <c r="F695" i="5"/>
  <c r="K695" i="5" s="1"/>
  <c r="U695" i="5" s="1"/>
  <c r="F688" i="5"/>
  <c r="K688" i="5" s="1"/>
  <c r="U688" i="5" s="1"/>
  <c r="F734" i="5"/>
  <c r="H734" i="5" s="1"/>
  <c r="F702" i="5"/>
  <c r="K702" i="5" s="1"/>
  <c r="U702" i="5" s="1"/>
  <c r="F670" i="5"/>
  <c r="I670" i="5" s="1"/>
  <c r="F638" i="5"/>
  <c r="I638" i="5" s="1"/>
  <c r="F721" i="5"/>
  <c r="H721" i="5" s="1"/>
  <c r="F689" i="5"/>
  <c r="I689" i="5" s="1"/>
  <c r="F657" i="5"/>
  <c r="I657" i="5" s="1"/>
  <c r="F627" i="5"/>
  <c r="K627" i="5" s="1"/>
  <c r="U627" i="5" s="1"/>
  <c r="F684" i="5"/>
  <c r="I684" i="5" s="1"/>
  <c r="F623" i="5"/>
  <c r="K623" i="5" s="1"/>
  <c r="U623" i="5" s="1"/>
  <c r="F711" i="5"/>
  <c r="I711" i="5" s="1"/>
  <c r="F679" i="5"/>
  <c r="K679" i="5" s="1"/>
  <c r="U679" i="5" s="1"/>
  <c r="F647" i="5"/>
  <c r="H647" i="5" s="1"/>
  <c r="L552" i="5"/>
  <c r="K552" i="5" s="1"/>
  <c r="N552" i="5" s="1"/>
  <c r="L557" i="5"/>
  <c r="K557" i="5" s="1"/>
  <c r="N557" i="5" s="1"/>
  <c r="F643" i="5"/>
  <c r="F625" i="5"/>
  <c r="F732" i="5"/>
  <c r="F704" i="5"/>
  <c r="F676" i="5"/>
  <c r="F644" i="5"/>
  <c r="F726" i="5"/>
  <c r="F710" i="5"/>
  <c r="F694" i="5"/>
  <c r="F678" i="5"/>
  <c r="F662" i="5"/>
  <c r="F646" i="5"/>
  <c r="F630" i="5"/>
  <c r="F729" i="5"/>
  <c r="F713" i="5"/>
  <c r="F697" i="5"/>
  <c r="F681" i="5"/>
  <c r="F665" i="5"/>
  <c r="F649" i="5"/>
  <c r="F633" i="5"/>
  <c r="F736" i="5"/>
  <c r="F700" i="5"/>
  <c r="F664" i="5"/>
  <c r="F636" i="5"/>
  <c r="F735" i="5"/>
  <c r="F719" i="5"/>
  <c r="F703" i="5"/>
  <c r="F687" i="5"/>
  <c r="F671" i="5"/>
  <c r="F655" i="5"/>
  <c r="F639" i="5"/>
  <c r="F626" i="5"/>
  <c r="F724" i="5"/>
  <c r="F696" i="5"/>
  <c r="F668" i="5"/>
  <c r="F632" i="5"/>
  <c r="F722" i="5"/>
  <c r="F706" i="5"/>
  <c r="F690" i="5"/>
  <c r="F674" i="5"/>
  <c r="F658" i="5"/>
  <c r="F642" i="5"/>
  <c r="F621" i="5"/>
  <c r="F725" i="5"/>
  <c r="F709" i="5"/>
  <c r="F693" i="5"/>
  <c r="F677" i="5"/>
  <c r="F661" i="5"/>
  <c r="F645" i="5"/>
  <c r="F629" i="5"/>
  <c r="F728" i="5"/>
  <c r="F692" i="5"/>
  <c r="F656" i="5"/>
  <c r="F619" i="5"/>
  <c r="F731" i="5"/>
  <c r="F715" i="5"/>
  <c r="F699" i="5"/>
  <c r="F683" i="5"/>
  <c r="F667" i="5"/>
  <c r="F651" i="5"/>
  <c r="F635" i="5"/>
  <c r="I622" i="5" l="1"/>
  <c r="M622" i="5" s="1"/>
  <c r="I702" i="5"/>
  <c r="M702" i="5" s="1"/>
  <c r="I640" i="5"/>
  <c r="M640" i="5" s="1"/>
  <c r="I623" i="5"/>
  <c r="S623" i="5" s="1"/>
  <c r="I672" i="5"/>
  <c r="I717" i="5"/>
  <c r="M717" i="5" s="1"/>
  <c r="H689" i="5"/>
  <c r="O689" i="5" s="1"/>
  <c r="I730" i="5"/>
  <c r="M730" i="5" s="1"/>
  <c r="H659" i="5"/>
  <c r="L659" i="5" s="1"/>
  <c r="K622" i="5"/>
  <c r="U622" i="5" s="1"/>
  <c r="I727" i="5"/>
  <c r="M727" i="5" s="1"/>
  <c r="H723" i="5"/>
  <c r="L723" i="5" s="1"/>
  <c r="K672" i="5"/>
  <c r="U672" i="5" s="1"/>
  <c r="I631" i="5"/>
  <c r="M631" i="5" s="1"/>
  <c r="K640" i="5"/>
  <c r="U640" i="5" s="1"/>
  <c r="I650" i="5"/>
  <c r="O650" i="5" s="1"/>
  <c r="K689" i="5"/>
  <c r="U689" i="5" s="1"/>
  <c r="K701" i="5"/>
  <c r="U701" i="5" s="1"/>
  <c r="I673" i="5"/>
  <c r="M673" i="5" s="1"/>
  <c r="K691" i="5"/>
  <c r="U691" i="5" s="1"/>
  <c r="I686" i="5"/>
  <c r="M686" i="5" s="1"/>
  <c r="K638" i="5"/>
  <c r="U638" i="5" s="1"/>
  <c r="H714" i="5"/>
  <c r="O714" i="5" s="1"/>
  <c r="H716" i="5"/>
  <c r="O716" i="5" s="1"/>
  <c r="K637" i="5"/>
  <c r="U637" i="5" s="1"/>
  <c r="I707" i="5"/>
  <c r="O707" i="5" s="1"/>
  <c r="H701" i="5"/>
  <c r="L701" i="5" s="1"/>
  <c r="H688" i="5"/>
  <c r="R688" i="5" s="1"/>
  <c r="I691" i="5"/>
  <c r="M691" i="5" s="1"/>
  <c r="H627" i="5"/>
  <c r="R627" i="5" s="1"/>
  <c r="H638" i="5"/>
  <c r="O638" i="5" s="1"/>
  <c r="H666" i="5"/>
  <c r="H720" i="5"/>
  <c r="R720" i="5" s="1"/>
  <c r="K682" i="5"/>
  <c r="U682" i="5" s="1"/>
  <c r="I733" i="5"/>
  <c r="O733" i="5" s="1"/>
  <c r="K707" i="5"/>
  <c r="U707" i="5" s="1"/>
  <c r="K624" i="5"/>
  <c r="U624" i="5" s="1"/>
  <c r="K666" i="5"/>
  <c r="U666" i="5" s="1"/>
  <c r="I679" i="5"/>
  <c r="S679" i="5" s="1"/>
  <c r="H628" i="5"/>
  <c r="L628" i="5" s="1"/>
  <c r="H653" i="5"/>
  <c r="O653" i="5" s="1"/>
  <c r="H682" i="5"/>
  <c r="O682" i="5" s="1"/>
  <c r="I663" i="5"/>
  <c r="S663" i="5" s="1"/>
  <c r="I660" i="5"/>
  <c r="M660" i="5" s="1"/>
  <c r="I675" i="5"/>
  <c r="O675" i="5" s="1"/>
  <c r="K698" i="5"/>
  <c r="U698" i="5" s="1"/>
  <c r="H657" i="5"/>
  <c r="L657" i="5" s="1"/>
  <c r="H669" i="5"/>
  <c r="O669" i="5" s="1"/>
  <c r="H680" i="5"/>
  <c r="L680" i="5" s="1"/>
  <c r="K708" i="5"/>
  <c r="U708" i="5" s="1"/>
  <c r="H620" i="5"/>
  <c r="L620" i="5" s="1"/>
  <c r="K669" i="5"/>
  <c r="U669" i="5" s="1"/>
  <c r="I637" i="5"/>
  <c r="M637" i="5" s="1"/>
  <c r="I634" i="5"/>
  <c r="M634" i="5" s="1"/>
  <c r="K714" i="5"/>
  <c r="U714" i="5" s="1"/>
  <c r="H708" i="5"/>
  <c r="K711" i="5"/>
  <c r="U711" i="5" s="1"/>
  <c r="K670" i="5"/>
  <c r="U670" i="5" s="1"/>
  <c r="H712" i="5"/>
  <c r="L712" i="5" s="1"/>
  <c r="I685" i="5"/>
  <c r="M685" i="5" s="1"/>
  <c r="H652" i="5"/>
  <c r="L652" i="5" s="1"/>
  <c r="I620" i="5"/>
  <c r="M620" i="5" s="1"/>
  <c r="I624" i="5"/>
  <c r="M624" i="5" s="1"/>
  <c r="K680" i="5"/>
  <c r="U680" i="5" s="1"/>
  <c r="I647" i="5"/>
  <c r="O647" i="5" s="1"/>
  <c r="I648" i="5"/>
  <c r="I705" i="5"/>
  <c r="M705" i="5" s="1"/>
  <c r="I734" i="5"/>
  <c r="M734" i="5" s="1"/>
  <c r="I712" i="5"/>
  <c r="S712" i="5" s="1"/>
  <c r="I652" i="5"/>
  <c r="S652" i="5" s="1"/>
  <c r="H663" i="5"/>
  <c r="L663" i="5" s="1"/>
  <c r="K684" i="5"/>
  <c r="U684" i="5" s="1"/>
  <c r="K718" i="5"/>
  <c r="U718" i="5" s="1"/>
  <c r="K675" i="5"/>
  <c r="U675" i="5" s="1"/>
  <c r="I698" i="5"/>
  <c r="O698" i="5" s="1"/>
  <c r="I695" i="5"/>
  <c r="M695" i="5" s="1"/>
  <c r="I641" i="5"/>
  <c r="S641" i="5" s="1"/>
  <c r="I654" i="5"/>
  <c r="S654" i="5" s="1"/>
  <c r="H711" i="5"/>
  <c r="O711" i="5" s="1"/>
  <c r="K657" i="5"/>
  <c r="U657" i="5" s="1"/>
  <c r="K721" i="5"/>
  <c r="U721" i="5" s="1"/>
  <c r="H670" i="5"/>
  <c r="O670" i="5" s="1"/>
  <c r="K716" i="5"/>
  <c r="U716" i="5" s="1"/>
  <c r="K733" i="5"/>
  <c r="U733" i="5" s="1"/>
  <c r="K730" i="5"/>
  <c r="U730" i="5" s="1"/>
  <c r="H631" i="5"/>
  <c r="R631" i="5" s="1"/>
  <c r="H679" i="5"/>
  <c r="L679" i="5" s="1"/>
  <c r="H727" i="5"/>
  <c r="R727" i="5" s="1"/>
  <c r="I720" i="5"/>
  <c r="O720" i="5" s="1"/>
  <c r="H673" i="5"/>
  <c r="L673" i="5" s="1"/>
  <c r="I628" i="5"/>
  <c r="M628" i="5" s="1"/>
  <c r="H702" i="5"/>
  <c r="L702" i="5" s="1"/>
  <c r="I688" i="5"/>
  <c r="I659" i="5"/>
  <c r="M659" i="5" s="1"/>
  <c r="K723" i="5"/>
  <c r="U723" i="5" s="1"/>
  <c r="K653" i="5"/>
  <c r="U653" i="5" s="1"/>
  <c r="K717" i="5"/>
  <c r="U717" i="5" s="1"/>
  <c r="K650" i="5"/>
  <c r="U650" i="5" s="1"/>
  <c r="H623" i="5"/>
  <c r="L623" i="5" s="1"/>
  <c r="I627" i="5"/>
  <c r="K686" i="5"/>
  <c r="U686" i="5" s="1"/>
  <c r="K660" i="5"/>
  <c r="U660" i="5" s="1"/>
  <c r="K647" i="5"/>
  <c r="U647" i="5" s="1"/>
  <c r="H695" i="5"/>
  <c r="L695" i="5" s="1"/>
  <c r="K648" i="5"/>
  <c r="U648" i="5" s="1"/>
  <c r="H641" i="5"/>
  <c r="R641" i="5" s="1"/>
  <c r="K705" i="5"/>
  <c r="U705" i="5" s="1"/>
  <c r="H654" i="5"/>
  <c r="L654" i="5" s="1"/>
  <c r="K734" i="5"/>
  <c r="U734" i="5" s="1"/>
  <c r="K685" i="5"/>
  <c r="U685" i="5" s="1"/>
  <c r="H634" i="5"/>
  <c r="H684" i="5"/>
  <c r="R684" i="5" s="1"/>
  <c r="I721" i="5"/>
  <c r="M721" i="5" s="1"/>
  <c r="I718" i="5"/>
  <c r="M718" i="5" s="1"/>
  <c r="M669" i="5"/>
  <c r="L672" i="5"/>
  <c r="I651" i="5"/>
  <c r="H651" i="5"/>
  <c r="K651" i="5"/>
  <c r="U651" i="5" s="1"/>
  <c r="I715" i="5"/>
  <c r="H715" i="5"/>
  <c r="K715" i="5"/>
  <c r="U715" i="5" s="1"/>
  <c r="H692" i="5"/>
  <c r="I692" i="5"/>
  <c r="K692" i="5"/>
  <c r="U692" i="5" s="1"/>
  <c r="I661" i="5"/>
  <c r="H661" i="5"/>
  <c r="K661" i="5"/>
  <c r="U661" i="5" s="1"/>
  <c r="I725" i="5"/>
  <c r="H725" i="5"/>
  <c r="K725" i="5"/>
  <c r="U725" i="5" s="1"/>
  <c r="I674" i="5"/>
  <c r="H674" i="5"/>
  <c r="K674" i="5"/>
  <c r="U674" i="5" s="1"/>
  <c r="H632" i="5"/>
  <c r="I632" i="5"/>
  <c r="K632" i="5"/>
  <c r="U632" i="5" s="1"/>
  <c r="H626" i="5"/>
  <c r="I626" i="5"/>
  <c r="K626" i="5"/>
  <c r="U626" i="5" s="1"/>
  <c r="H687" i="5"/>
  <c r="I687" i="5"/>
  <c r="K687" i="5"/>
  <c r="U687" i="5" s="1"/>
  <c r="H636" i="5"/>
  <c r="I636" i="5"/>
  <c r="K636" i="5"/>
  <c r="U636" i="5" s="1"/>
  <c r="I633" i="5"/>
  <c r="H633" i="5"/>
  <c r="K633" i="5"/>
  <c r="U633" i="5" s="1"/>
  <c r="I697" i="5"/>
  <c r="H697" i="5"/>
  <c r="K697" i="5"/>
  <c r="U697" i="5" s="1"/>
  <c r="I646" i="5"/>
  <c r="H646" i="5"/>
  <c r="K646" i="5"/>
  <c r="U646" i="5" s="1"/>
  <c r="I710" i="5"/>
  <c r="H710" i="5"/>
  <c r="K710" i="5"/>
  <c r="U710" i="5" s="1"/>
  <c r="I704" i="5"/>
  <c r="H704" i="5"/>
  <c r="K704" i="5"/>
  <c r="U704" i="5" s="1"/>
  <c r="L691" i="5"/>
  <c r="M723" i="5"/>
  <c r="L637" i="5"/>
  <c r="M653" i="5"/>
  <c r="L650" i="5"/>
  <c r="M638" i="5"/>
  <c r="M701" i="5"/>
  <c r="L733" i="5"/>
  <c r="M680" i="5"/>
  <c r="I667" i="5"/>
  <c r="H667" i="5"/>
  <c r="K667" i="5"/>
  <c r="U667" i="5" s="1"/>
  <c r="I731" i="5"/>
  <c r="H731" i="5"/>
  <c r="K731" i="5"/>
  <c r="U731" i="5" s="1"/>
  <c r="I728" i="5"/>
  <c r="H728" i="5"/>
  <c r="K728" i="5"/>
  <c r="U728" i="5" s="1"/>
  <c r="I677" i="5"/>
  <c r="H677" i="5"/>
  <c r="K677" i="5"/>
  <c r="U677" i="5" s="1"/>
  <c r="I621" i="5"/>
  <c r="H621" i="5"/>
  <c r="K621" i="5"/>
  <c r="U621" i="5" s="1"/>
  <c r="I690" i="5"/>
  <c r="H690" i="5"/>
  <c r="K690" i="5"/>
  <c r="U690" i="5" s="1"/>
  <c r="I668" i="5"/>
  <c r="H668" i="5"/>
  <c r="K668" i="5"/>
  <c r="U668" i="5" s="1"/>
  <c r="H639" i="5"/>
  <c r="I639" i="5"/>
  <c r="K639" i="5"/>
  <c r="U639" i="5" s="1"/>
  <c r="H703" i="5"/>
  <c r="I703" i="5"/>
  <c r="K703" i="5"/>
  <c r="U703" i="5" s="1"/>
  <c r="I664" i="5"/>
  <c r="H664" i="5"/>
  <c r="K664" i="5"/>
  <c r="U664" i="5" s="1"/>
  <c r="I649" i="5"/>
  <c r="H649" i="5"/>
  <c r="K649" i="5"/>
  <c r="U649" i="5" s="1"/>
  <c r="I713" i="5"/>
  <c r="H713" i="5"/>
  <c r="K713" i="5"/>
  <c r="U713" i="5" s="1"/>
  <c r="I662" i="5"/>
  <c r="H662" i="5"/>
  <c r="K662" i="5"/>
  <c r="U662" i="5" s="1"/>
  <c r="I726" i="5"/>
  <c r="H726" i="5"/>
  <c r="K726" i="5"/>
  <c r="U726" i="5" s="1"/>
  <c r="H732" i="5"/>
  <c r="I732" i="5"/>
  <c r="K732" i="5"/>
  <c r="U732" i="5" s="1"/>
  <c r="M714" i="5"/>
  <c r="L660" i="5"/>
  <c r="L707" i="5"/>
  <c r="L730" i="5"/>
  <c r="I683" i="5"/>
  <c r="H683" i="5"/>
  <c r="K683" i="5"/>
  <c r="U683" i="5" s="1"/>
  <c r="H619" i="5"/>
  <c r="F740" i="5"/>
  <c r="K619" i="5"/>
  <c r="U619" i="5" s="1"/>
  <c r="H629" i="5"/>
  <c r="I629" i="5"/>
  <c r="K629" i="5"/>
  <c r="U629" i="5" s="1"/>
  <c r="I693" i="5"/>
  <c r="H693" i="5"/>
  <c r="K693" i="5"/>
  <c r="U693" i="5" s="1"/>
  <c r="I642" i="5"/>
  <c r="H642" i="5"/>
  <c r="K642" i="5"/>
  <c r="U642" i="5" s="1"/>
  <c r="I706" i="5"/>
  <c r="H706" i="5"/>
  <c r="K706" i="5"/>
  <c r="U706" i="5" s="1"/>
  <c r="I696" i="5"/>
  <c r="H696" i="5"/>
  <c r="K696" i="5"/>
  <c r="U696" i="5" s="1"/>
  <c r="H655" i="5"/>
  <c r="I655" i="5"/>
  <c r="K655" i="5"/>
  <c r="U655" i="5" s="1"/>
  <c r="H719" i="5"/>
  <c r="I719" i="5"/>
  <c r="K719" i="5"/>
  <c r="U719" i="5" s="1"/>
  <c r="H700" i="5"/>
  <c r="I700" i="5"/>
  <c r="K700" i="5"/>
  <c r="U700" i="5" s="1"/>
  <c r="I665" i="5"/>
  <c r="H665" i="5"/>
  <c r="K665" i="5"/>
  <c r="U665" i="5" s="1"/>
  <c r="I729" i="5"/>
  <c r="H729" i="5"/>
  <c r="K729" i="5"/>
  <c r="U729" i="5" s="1"/>
  <c r="I678" i="5"/>
  <c r="H678" i="5"/>
  <c r="K678" i="5"/>
  <c r="U678" i="5" s="1"/>
  <c r="I644" i="5"/>
  <c r="H644" i="5"/>
  <c r="K644" i="5"/>
  <c r="U644" i="5" s="1"/>
  <c r="H625" i="5"/>
  <c r="I625" i="5"/>
  <c r="K625" i="5"/>
  <c r="U625" i="5" s="1"/>
  <c r="L717" i="5"/>
  <c r="M682" i="5"/>
  <c r="M684" i="5"/>
  <c r="M689" i="5"/>
  <c r="L721" i="5"/>
  <c r="L718" i="5"/>
  <c r="L622" i="5"/>
  <c r="L675" i="5"/>
  <c r="M707" i="5"/>
  <c r="L624" i="5"/>
  <c r="M666" i="5"/>
  <c r="L698" i="5"/>
  <c r="L647" i="5"/>
  <c r="L648" i="5"/>
  <c r="L705" i="5"/>
  <c r="L734" i="5"/>
  <c r="I635" i="5"/>
  <c r="H635" i="5"/>
  <c r="K635" i="5"/>
  <c r="U635" i="5" s="1"/>
  <c r="I699" i="5"/>
  <c r="H699" i="5"/>
  <c r="K699" i="5"/>
  <c r="U699" i="5" s="1"/>
  <c r="I656" i="5"/>
  <c r="H656" i="5"/>
  <c r="K656" i="5"/>
  <c r="U656" i="5" s="1"/>
  <c r="H645" i="5"/>
  <c r="I645" i="5"/>
  <c r="K645" i="5"/>
  <c r="U645" i="5" s="1"/>
  <c r="I709" i="5"/>
  <c r="H709" i="5"/>
  <c r="K709" i="5"/>
  <c r="U709" i="5" s="1"/>
  <c r="I658" i="5"/>
  <c r="H658" i="5"/>
  <c r="K658" i="5"/>
  <c r="U658" i="5" s="1"/>
  <c r="I722" i="5"/>
  <c r="H722" i="5"/>
  <c r="K722" i="5"/>
  <c r="U722" i="5" s="1"/>
  <c r="I724" i="5"/>
  <c r="H724" i="5"/>
  <c r="K724" i="5"/>
  <c r="U724" i="5" s="1"/>
  <c r="H671" i="5"/>
  <c r="I671" i="5"/>
  <c r="K671" i="5"/>
  <c r="U671" i="5" s="1"/>
  <c r="H735" i="5"/>
  <c r="I735" i="5"/>
  <c r="K735" i="5"/>
  <c r="U735" i="5" s="1"/>
  <c r="I736" i="5"/>
  <c r="H736" i="5"/>
  <c r="K736" i="5"/>
  <c r="U736" i="5" s="1"/>
  <c r="I681" i="5"/>
  <c r="H681" i="5"/>
  <c r="K681" i="5"/>
  <c r="U681" i="5" s="1"/>
  <c r="I630" i="5"/>
  <c r="H630" i="5"/>
  <c r="K630" i="5"/>
  <c r="U630" i="5" s="1"/>
  <c r="I694" i="5"/>
  <c r="H694" i="5"/>
  <c r="K694" i="5"/>
  <c r="U694" i="5" s="1"/>
  <c r="H676" i="5"/>
  <c r="I676" i="5"/>
  <c r="K676" i="5"/>
  <c r="U676" i="5" s="1"/>
  <c r="I643" i="5"/>
  <c r="H643" i="5"/>
  <c r="K643" i="5"/>
  <c r="U643" i="5" s="1"/>
  <c r="L640" i="5"/>
  <c r="L685" i="5"/>
  <c r="M708" i="5"/>
  <c r="M711" i="5"/>
  <c r="M657" i="5"/>
  <c r="M670" i="5"/>
  <c r="L686" i="5"/>
  <c r="M716" i="5"/>
  <c r="S666" i="5" l="1"/>
  <c r="L669" i="5"/>
  <c r="S702" i="5"/>
  <c r="S622" i="5"/>
  <c r="L627" i="5"/>
  <c r="S638" i="5"/>
  <c r="O723" i="5"/>
  <c r="O622" i="5"/>
  <c r="M623" i="5"/>
  <c r="O640" i="5"/>
  <c r="S673" i="5"/>
  <c r="R712" i="5"/>
  <c r="S727" i="5"/>
  <c r="R663" i="5"/>
  <c r="M679" i="5"/>
  <c r="R620" i="5"/>
  <c r="O730" i="5"/>
  <c r="R691" i="5"/>
  <c r="R714" i="5"/>
  <c r="R701" i="5"/>
  <c r="L689" i="5"/>
  <c r="L714" i="5"/>
  <c r="O701" i="5"/>
  <c r="L638" i="5"/>
  <c r="O657" i="5"/>
  <c r="M675" i="5"/>
  <c r="R640" i="5"/>
  <c r="O705" i="5"/>
  <c r="R647" i="5"/>
  <c r="M663" i="5"/>
  <c r="M733" i="5"/>
  <c r="S716" i="5"/>
  <c r="O623" i="5"/>
  <c r="S689" i="5"/>
  <c r="O663" i="5"/>
  <c r="S723" i="5"/>
  <c r="R672" i="5"/>
  <c r="S672" i="5"/>
  <c r="O686" i="5"/>
  <c r="S640" i="5"/>
  <c r="S714" i="5"/>
  <c r="R659" i="5"/>
  <c r="M672" i="5"/>
  <c r="S624" i="5"/>
  <c r="M698" i="5"/>
  <c r="R723" i="5"/>
  <c r="R682" i="5"/>
  <c r="S631" i="5"/>
  <c r="O717" i="5"/>
  <c r="O672" i="5"/>
  <c r="O627" i="5"/>
  <c r="R689" i="5"/>
  <c r="R622" i="5"/>
  <c r="L716" i="5"/>
  <c r="R708" i="5"/>
  <c r="R666" i="5"/>
  <c r="M650" i="5"/>
  <c r="R628" i="5"/>
  <c r="S701" i="5"/>
  <c r="M654" i="5"/>
  <c r="R638" i="5"/>
  <c r="R670" i="5"/>
  <c r="S717" i="5"/>
  <c r="L720" i="5"/>
  <c r="O708" i="5"/>
  <c r="O666" i="5"/>
  <c r="M712" i="5"/>
  <c r="R637" i="5"/>
  <c r="L682" i="5"/>
  <c r="S682" i="5"/>
  <c r="R702" i="5"/>
  <c r="L666" i="5"/>
  <c r="S708" i="5"/>
  <c r="R698" i="5"/>
  <c r="S659" i="5"/>
  <c r="O659" i="5"/>
  <c r="L688" i="5"/>
  <c r="O631" i="5"/>
  <c r="O688" i="5"/>
  <c r="S707" i="5"/>
  <c r="O712" i="5"/>
  <c r="S691" i="5"/>
  <c r="O691" i="5"/>
  <c r="R717" i="5"/>
  <c r="M647" i="5"/>
  <c r="O637" i="5"/>
  <c r="R624" i="5"/>
  <c r="R707" i="5"/>
  <c r="O660" i="5"/>
  <c r="S627" i="5"/>
  <c r="S637" i="5"/>
  <c r="R652" i="5"/>
  <c r="M641" i="5"/>
  <c r="R680" i="5"/>
  <c r="O628" i="5"/>
  <c r="R711" i="5"/>
  <c r="S686" i="5"/>
  <c r="R721" i="5"/>
  <c r="O680" i="5"/>
  <c r="S711" i="5"/>
  <c r="L653" i="5"/>
  <c r="R718" i="5"/>
  <c r="O721" i="5"/>
  <c r="S685" i="5"/>
  <c r="S720" i="5"/>
  <c r="R654" i="5"/>
  <c r="S695" i="5"/>
  <c r="O652" i="5"/>
  <c r="S648" i="5"/>
  <c r="S670" i="5"/>
  <c r="S657" i="5"/>
  <c r="O685" i="5"/>
  <c r="O695" i="5"/>
  <c r="S680" i="5"/>
  <c r="L670" i="5"/>
  <c r="S634" i="5"/>
  <c r="O702" i="5"/>
  <c r="L727" i="5"/>
  <c r="S675" i="5"/>
  <c r="S620" i="5"/>
  <c r="S650" i="5"/>
  <c r="O648" i="5"/>
  <c r="M648" i="5"/>
  <c r="L684" i="5"/>
  <c r="R733" i="5"/>
  <c r="O620" i="5"/>
  <c r="L708" i="5"/>
  <c r="O673" i="5"/>
  <c r="L631" i="5"/>
  <c r="S669" i="5"/>
  <c r="R653" i="5"/>
  <c r="O734" i="5"/>
  <c r="S684" i="5"/>
  <c r="R660" i="5"/>
  <c r="M627" i="5"/>
  <c r="R657" i="5"/>
  <c r="R650" i="5"/>
  <c r="S653" i="5"/>
  <c r="R673" i="5"/>
  <c r="O727" i="5"/>
  <c r="R669" i="5"/>
  <c r="R675" i="5"/>
  <c r="O684" i="5"/>
  <c r="M652" i="5"/>
  <c r="S660" i="5"/>
  <c r="S733" i="5"/>
  <c r="O634" i="5"/>
  <c r="M688" i="5"/>
  <c r="R679" i="5"/>
  <c r="R716" i="5"/>
  <c r="L711" i="5"/>
  <c r="S698" i="5"/>
  <c r="R623" i="5"/>
  <c r="R705" i="5"/>
  <c r="O624" i="5"/>
  <c r="S734" i="5"/>
  <c r="R730" i="5"/>
  <c r="S718" i="5"/>
  <c r="S721" i="5"/>
  <c r="L634" i="5"/>
  <c r="O641" i="5"/>
  <c r="R734" i="5"/>
  <c r="S688" i="5"/>
  <c r="S628" i="5"/>
  <c r="M720" i="5"/>
  <c r="O679" i="5"/>
  <c r="S647" i="5"/>
  <c r="R634" i="5"/>
  <c r="R686" i="5"/>
  <c r="R648" i="5"/>
  <c r="S705" i="5"/>
  <c r="S730" i="5"/>
  <c r="R685" i="5"/>
  <c r="O718" i="5"/>
  <c r="U740" i="5"/>
  <c r="D765" i="5" s="1"/>
  <c r="O654" i="5"/>
  <c r="L641" i="5"/>
  <c r="R695" i="5"/>
  <c r="S732" i="5"/>
  <c r="M732" i="5"/>
  <c r="S664" i="5"/>
  <c r="M664" i="5"/>
  <c r="O668" i="5"/>
  <c r="L668" i="5"/>
  <c r="R668" i="5"/>
  <c r="R728" i="5"/>
  <c r="L728" i="5"/>
  <c r="O728" i="5"/>
  <c r="L710" i="5"/>
  <c r="O710" i="5"/>
  <c r="R710" i="5"/>
  <c r="M636" i="5"/>
  <c r="S636" i="5"/>
  <c r="S725" i="5"/>
  <c r="M725" i="5"/>
  <c r="S651" i="5"/>
  <c r="M651" i="5"/>
  <c r="L676" i="5"/>
  <c r="R676" i="5"/>
  <c r="O676" i="5"/>
  <c r="S736" i="5"/>
  <c r="M736" i="5"/>
  <c r="O724" i="5"/>
  <c r="R724" i="5"/>
  <c r="L724" i="5"/>
  <c r="S656" i="5"/>
  <c r="M656" i="5"/>
  <c r="M678" i="5"/>
  <c r="S678" i="5"/>
  <c r="R719" i="5"/>
  <c r="O719" i="5"/>
  <c r="L719" i="5"/>
  <c r="R683" i="5"/>
  <c r="L683" i="5"/>
  <c r="O683" i="5"/>
  <c r="L732" i="5"/>
  <c r="O732" i="5"/>
  <c r="R732" i="5"/>
  <c r="R713" i="5"/>
  <c r="O713" i="5"/>
  <c r="L713" i="5"/>
  <c r="M649" i="5"/>
  <c r="S649" i="5"/>
  <c r="M639" i="5"/>
  <c r="S639" i="5"/>
  <c r="S668" i="5"/>
  <c r="M668" i="5"/>
  <c r="L677" i="5"/>
  <c r="R677" i="5"/>
  <c r="O677" i="5"/>
  <c r="M728" i="5"/>
  <c r="S728" i="5"/>
  <c r="O704" i="5"/>
  <c r="L704" i="5"/>
  <c r="R704" i="5"/>
  <c r="S710" i="5"/>
  <c r="M710" i="5"/>
  <c r="O633" i="5"/>
  <c r="L633" i="5"/>
  <c r="R633" i="5"/>
  <c r="O636" i="5"/>
  <c r="L636" i="5"/>
  <c r="R636" i="5"/>
  <c r="S632" i="5"/>
  <c r="M632" i="5"/>
  <c r="M674" i="5"/>
  <c r="S674" i="5"/>
  <c r="M692" i="5"/>
  <c r="S692" i="5"/>
  <c r="S715" i="5"/>
  <c r="M715" i="5"/>
  <c r="M643" i="5"/>
  <c r="S643" i="5"/>
  <c r="R630" i="5"/>
  <c r="O630" i="5"/>
  <c r="L630" i="5"/>
  <c r="S681" i="5"/>
  <c r="M681" i="5"/>
  <c r="S671" i="5"/>
  <c r="M671" i="5"/>
  <c r="M724" i="5"/>
  <c r="S724" i="5"/>
  <c r="R709" i="5"/>
  <c r="O709" i="5"/>
  <c r="L709" i="5"/>
  <c r="R645" i="5"/>
  <c r="L645" i="5"/>
  <c r="O645" i="5"/>
  <c r="L635" i="5"/>
  <c r="O635" i="5"/>
  <c r="R635" i="5"/>
  <c r="S625" i="5"/>
  <c r="M625" i="5"/>
  <c r="M644" i="5"/>
  <c r="S644" i="5"/>
  <c r="L665" i="5"/>
  <c r="O665" i="5"/>
  <c r="R665" i="5"/>
  <c r="L700" i="5"/>
  <c r="O700" i="5"/>
  <c r="R700" i="5"/>
  <c r="L696" i="5"/>
  <c r="O696" i="5"/>
  <c r="R696" i="5"/>
  <c r="S706" i="5"/>
  <c r="M706" i="5"/>
  <c r="S629" i="5"/>
  <c r="M629" i="5"/>
  <c r="O619" i="5"/>
  <c r="H740" i="5"/>
  <c r="R619" i="5"/>
  <c r="L619" i="5"/>
  <c r="M683" i="5"/>
  <c r="S683" i="5"/>
  <c r="O662" i="5"/>
  <c r="L662" i="5"/>
  <c r="R662" i="5"/>
  <c r="M713" i="5"/>
  <c r="S713" i="5"/>
  <c r="S703" i="5"/>
  <c r="M703" i="5"/>
  <c r="O639" i="5"/>
  <c r="R639" i="5"/>
  <c r="L639" i="5"/>
  <c r="O621" i="5"/>
  <c r="L621" i="5"/>
  <c r="R621" i="5"/>
  <c r="S677" i="5"/>
  <c r="M677" i="5"/>
  <c r="R667" i="5"/>
  <c r="L667" i="5"/>
  <c r="O667" i="5"/>
  <c r="S704" i="5"/>
  <c r="M704" i="5"/>
  <c r="O697" i="5"/>
  <c r="R697" i="5"/>
  <c r="L697" i="5"/>
  <c r="M633" i="5"/>
  <c r="S633" i="5"/>
  <c r="S626" i="5"/>
  <c r="M626" i="5"/>
  <c r="O632" i="5"/>
  <c r="R632" i="5"/>
  <c r="L632" i="5"/>
  <c r="O661" i="5"/>
  <c r="L661" i="5"/>
  <c r="R661" i="5"/>
  <c r="L692" i="5"/>
  <c r="O692" i="5"/>
  <c r="R692" i="5"/>
  <c r="M676" i="5"/>
  <c r="S676" i="5"/>
  <c r="M694" i="5"/>
  <c r="S694" i="5"/>
  <c r="L736" i="5"/>
  <c r="O736" i="5"/>
  <c r="R736" i="5"/>
  <c r="L735" i="5"/>
  <c r="O735" i="5"/>
  <c r="R735" i="5"/>
  <c r="O722" i="5"/>
  <c r="L722" i="5"/>
  <c r="R722" i="5"/>
  <c r="S658" i="5"/>
  <c r="M658" i="5"/>
  <c r="R656" i="5"/>
  <c r="L656" i="5"/>
  <c r="O656" i="5"/>
  <c r="M699" i="5"/>
  <c r="S699" i="5"/>
  <c r="R678" i="5"/>
  <c r="L678" i="5"/>
  <c r="O678" i="5"/>
  <c r="S729" i="5"/>
  <c r="M729" i="5"/>
  <c r="M719" i="5"/>
  <c r="S719" i="5"/>
  <c r="L655" i="5"/>
  <c r="O655" i="5"/>
  <c r="R655" i="5"/>
  <c r="L642" i="5"/>
  <c r="O642" i="5"/>
  <c r="R642" i="5"/>
  <c r="M693" i="5"/>
  <c r="S693" i="5"/>
  <c r="S726" i="5"/>
  <c r="M726" i="5"/>
  <c r="R649" i="5"/>
  <c r="L649" i="5"/>
  <c r="O649" i="5"/>
  <c r="M690" i="5"/>
  <c r="S690" i="5"/>
  <c r="S731" i="5"/>
  <c r="M731" i="5"/>
  <c r="S646" i="5"/>
  <c r="M646" i="5"/>
  <c r="R687" i="5"/>
  <c r="L687" i="5"/>
  <c r="O687" i="5"/>
  <c r="R674" i="5"/>
  <c r="L674" i="5"/>
  <c r="O674" i="5"/>
  <c r="L715" i="5"/>
  <c r="O715" i="5"/>
  <c r="R715" i="5"/>
  <c r="O643" i="5"/>
  <c r="R643" i="5"/>
  <c r="L643" i="5"/>
  <c r="O681" i="5"/>
  <c r="L681" i="5"/>
  <c r="R681" i="5"/>
  <c r="S722" i="5"/>
  <c r="M722" i="5"/>
  <c r="S645" i="5"/>
  <c r="M645" i="5"/>
  <c r="O644" i="5"/>
  <c r="L644" i="5"/>
  <c r="R644" i="5"/>
  <c r="M700" i="5"/>
  <c r="S700" i="5"/>
  <c r="L706" i="5"/>
  <c r="R706" i="5"/>
  <c r="O706" i="5"/>
  <c r="S642" i="5"/>
  <c r="M642" i="5"/>
  <c r="L694" i="5"/>
  <c r="R694" i="5"/>
  <c r="O694" i="5"/>
  <c r="S630" i="5"/>
  <c r="M630" i="5"/>
  <c r="M735" i="5"/>
  <c r="S735" i="5"/>
  <c r="O671" i="5"/>
  <c r="R671" i="5"/>
  <c r="L671" i="5"/>
  <c r="O658" i="5"/>
  <c r="R658" i="5"/>
  <c r="L658" i="5"/>
  <c r="M709" i="5"/>
  <c r="S709" i="5"/>
  <c r="L699" i="5"/>
  <c r="O699" i="5"/>
  <c r="R699" i="5"/>
  <c r="M635" i="5"/>
  <c r="S635" i="5"/>
  <c r="L625" i="5"/>
  <c r="O625" i="5"/>
  <c r="R625" i="5"/>
  <c r="L729" i="5"/>
  <c r="O729" i="5"/>
  <c r="R729" i="5"/>
  <c r="M665" i="5"/>
  <c r="S665" i="5"/>
  <c r="S655" i="5"/>
  <c r="M655" i="5"/>
  <c r="S696" i="5"/>
  <c r="M696" i="5"/>
  <c r="R693" i="5"/>
  <c r="L693" i="5"/>
  <c r="O693" i="5"/>
  <c r="R629" i="5"/>
  <c r="O629" i="5"/>
  <c r="L629" i="5"/>
  <c r="S619" i="5"/>
  <c r="M619" i="5"/>
  <c r="I740" i="5"/>
  <c r="L726" i="5"/>
  <c r="O726" i="5"/>
  <c r="R726" i="5"/>
  <c r="S662" i="5"/>
  <c r="M662" i="5"/>
  <c r="L664" i="5"/>
  <c r="R664" i="5"/>
  <c r="O664" i="5"/>
  <c r="O703" i="5"/>
  <c r="L703" i="5"/>
  <c r="R703" i="5"/>
  <c r="R690" i="5"/>
  <c r="O690" i="5"/>
  <c r="L690" i="5"/>
  <c r="S621" i="5"/>
  <c r="M621" i="5"/>
  <c r="R731" i="5"/>
  <c r="L731" i="5"/>
  <c r="O731" i="5"/>
  <c r="S667" i="5"/>
  <c r="M667" i="5"/>
  <c r="L646" i="5"/>
  <c r="O646" i="5"/>
  <c r="R646" i="5"/>
  <c r="M697" i="5"/>
  <c r="S697" i="5"/>
  <c r="S687" i="5"/>
  <c r="M687" i="5"/>
  <c r="L626" i="5"/>
  <c r="R626" i="5"/>
  <c r="O626" i="5"/>
  <c r="L725" i="5"/>
  <c r="R725" i="5"/>
  <c r="O725" i="5"/>
  <c r="M661" i="5"/>
  <c r="S661" i="5"/>
  <c r="R651" i="5"/>
  <c r="L651" i="5"/>
  <c r="O651" i="5"/>
  <c r="U744" i="5" l="1"/>
  <c r="S740" i="5"/>
  <c r="L740" i="5"/>
  <c r="R740" i="5"/>
  <c r="M740" i="5"/>
  <c r="O740" i="5"/>
  <c r="E746" i="5" l="1"/>
  <c r="E751" i="5"/>
  <c r="G745" i="5"/>
  <c r="D750" i="5"/>
  <c r="E755" i="5"/>
  <c r="D755" i="5"/>
  <c r="D745" i="5"/>
  <c r="D756" i="5"/>
  <c r="E750" i="5"/>
  <c r="E745" i="5"/>
  <c r="D746" i="5"/>
  <c r="D751" i="5"/>
  <c r="G746" i="5"/>
  <c r="E756" i="5"/>
  <c r="I756" i="5" l="1"/>
  <c r="N815" i="5" s="1"/>
  <c r="I751" i="5"/>
  <c r="D815" i="5" s="1"/>
  <c r="I746" i="5"/>
  <c r="L751" i="5" l="1"/>
  <c r="K751" i="5" s="1"/>
  <c r="N751" i="5" s="1"/>
  <c r="L756" i="5"/>
  <c r="K756" i="5" s="1"/>
  <c r="N756" i="5" s="1"/>
  <c r="F827" i="5"/>
  <c r="F818" i="5"/>
  <c r="F822" i="5"/>
  <c r="F832" i="5"/>
  <c r="F836" i="5"/>
  <c r="F840" i="5"/>
  <c r="F844" i="5"/>
  <c r="F848" i="5"/>
  <c r="F852" i="5"/>
  <c r="F856" i="5"/>
  <c r="F860" i="5"/>
  <c r="F864" i="5"/>
  <c r="F868" i="5"/>
  <c r="F872" i="5"/>
  <c r="F876" i="5"/>
  <c r="F880" i="5"/>
  <c r="F884" i="5"/>
  <c r="F888" i="5"/>
  <c r="F892" i="5"/>
  <c r="F896" i="5"/>
  <c r="F900" i="5"/>
  <c r="F904" i="5"/>
  <c r="F908" i="5"/>
  <c r="F912" i="5"/>
  <c r="F916" i="5"/>
  <c r="F920" i="5"/>
  <c r="F924" i="5"/>
  <c r="F928" i="5"/>
  <c r="F932" i="5"/>
  <c r="F834" i="5"/>
  <c r="F837" i="5"/>
  <c r="F849" i="5"/>
  <c r="F857" i="5"/>
  <c r="F869" i="5"/>
  <c r="F877" i="5"/>
  <c r="F885" i="5"/>
  <c r="F897" i="5"/>
  <c r="F905" i="5"/>
  <c r="F913" i="5"/>
  <c r="F925" i="5"/>
  <c r="F933" i="5"/>
  <c r="F829" i="5"/>
  <c r="F828" i="5"/>
  <c r="F833" i="5"/>
  <c r="F819" i="5"/>
  <c r="F826" i="5"/>
  <c r="F838" i="5"/>
  <c r="F842" i="5"/>
  <c r="F846" i="5"/>
  <c r="F850" i="5"/>
  <c r="F854" i="5"/>
  <c r="F858" i="5"/>
  <c r="F862" i="5"/>
  <c r="F866" i="5"/>
  <c r="F870" i="5"/>
  <c r="F874" i="5"/>
  <c r="F878" i="5"/>
  <c r="F882" i="5"/>
  <c r="F886" i="5"/>
  <c r="F890" i="5"/>
  <c r="F894" i="5"/>
  <c r="F898" i="5"/>
  <c r="F902" i="5"/>
  <c r="F906" i="5"/>
  <c r="F910" i="5"/>
  <c r="F914" i="5"/>
  <c r="F918" i="5"/>
  <c r="F922" i="5"/>
  <c r="F926" i="5"/>
  <c r="F930" i="5"/>
  <c r="F934" i="5"/>
  <c r="F831" i="5"/>
  <c r="F825" i="5"/>
  <c r="F823" i="5"/>
  <c r="F824" i="5"/>
  <c r="F835" i="5"/>
  <c r="F839" i="5"/>
  <c r="F843" i="5"/>
  <c r="F847" i="5"/>
  <c r="F851" i="5"/>
  <c r="F855" i="5"/>
  <c r="F859" i="5"/>
  <c r="F863" i="5"/>
  <c r="F867" i="5"/>
  <c r="F871" i="5"/>
  <c r="F875" i="5"/>
  <c r="F879" i="5"/>
  <c r="F883" i="5"/>
  <c r="F887" i="5"/>
  <c r="F891" i="5"/>
  <c r="F895" i="5"/>
  <c r="F899" i="5"/>
  <c r="F903" i="5"/>
  <c r="F907" i="5"/>
  <c r="F911" i="5"/>
  <c r="F915" i="5"/>
  <c r="F919" i="5"/>
  <c r="F923" i="5"/>
  <c r="F927" i="5"/>
  <c r="F931" i="5"/>
  <c r="F935" i="5"/>
  <c r="F820" i="5"/>
  <c r="F830" i="5"/>
  <c r="F821" i="5"/>
  <c r="F841" i="5"/>
  <c r="F845" i="5"/>
  <c r="F853" i="5"/>
  <c r="F861" i="5"/>
  <c r="F865" i="5"/>
  <c r="F873" i="5"/>
  <c r="F881" i="5"/>
  <c r="F889" i="5"/>
  <c r="F893" i="5"/>
  <c r="F901" i="5"/>
  <c r="F909" i="5"/>
  <c r="F917" i="5"/>
  <c r="F921" i="5"/>
  <c r="F929" i="5"/>
  <c r="H917" i="5" l="1"/>
  <c r="I917" i="5"/>
  <c r="K917" i="5"/>
  <c r="U917" i="5" s="1"/>
  <c r="I861" i="5"/>
  <c r="H861" i="5"/>
  <c r="K861" i="5"/>
  <c r="U861" i="5" s="1"/>
  <c r="H931" i="5"/>
  <c r="I931" i="5"/>
  <c r="K931" i="5"/>
  <c r="U931" i="5" s="1"/>
  <c r="H899" i="5"/>
  <c r="I899" i="5"/>
  <c r="K899" i="5"/>
  <c r="U899" i="5" s="1"/>
  <c r="I867" i="5"/>
  <c r="H867" i="5"/>
  <c r="K867" i="5"/>
  <c r="U867" i="5" s="1"/>
  <c r="H929" i="5"/>
  <c r="I929" i="5"/>
  <c r="K929" i="5"/>
  <c r="U929" i="5" s="1"/>
  <c r="I901" i="5"/>
  <c r="H901" i="5"/>
  <c r="K901" i="5"/>
  <c r="U901" i="5" s="1"/>
  <c r="I873" i="5"/>
  <c r="H873" i="5"/>
  <c r="K873" i="5"/>
  <c r="U873" i="5" s="1"/>
  <c r="I845" i="5"/>
  <c r="H845" i="5"/>
  <c r="K845" i="5"/>
  <c r="U845" i="5" s="1"/>
  <c r="H820" i="5"/>
  <c r="I820" i="5"/>
  <c r="K820" i="5"/>
  <c r="U820" i="5" s="1"/>
  <c r="H923" i="5"/>
  <c r="I923" i="5"/>
  <c r="K923" i="5"/>
  <c r="U923" i="5" s="1"/>
  <c r="H907" i="5"/>
  <c r="I907" i="5"/>
  <c r="K907" i="5"/>
  <c r="U907" i="5" s="1"/>
  <c r="H891" i="5"/>
  <c r="I891" i="5"/>
  <c r="K891" i="5"/>
  <c r="U891" i="5" s="1"/>
  <c r="H875" i="5"/>
  <c r="I875" i="5"/>
  <c r="K875" i="5"/>
  <c r="U875" i="5" s="1"/>
  <c r="H859" i="5"/>
  <c r="I859" i="5"/>
  <c r="K859" i="5"/>
  <c r="U859" i="5" s="1"/>
  <c r="I843" i="5"/>
  <c r="H843" i="5"/>
  <c r="K843" i="5"/>
  <c r="U843" i="5" s="1"/>
  <c r="I823" i="5"/>
  <c r="H823" i="5"/>
  <c r="K823" i="5"/>
  <c r="U823" i="5" s="1"/>
  <c r="I930" i="5"/>
  <c r="H930" i="5"/>
  <c r="K930" i="5"/>
  <c r="U930" i="5" s="1"/>
  <c r="H914" i="5"/>
  <c r="I914" i="5"/>
  <c r="K914" i="5"/>
  <c r="U914" i="5" s="1"/>
  <c r="H898" i="5"/>
  <c r="I898" i="5"/>
  <c r="K898" i="5"/>
  <c r="U898" i="5" s="1"/>
  <c r="H882" i="5"/>
  <c r="I882" i="5"/>
  <c r="K882" i="5"/>
  <c r="U882" i="5" s="1"/>
  <c r="H866" i="5"/>
  <c r="I866" i="5"/>
  <c r="K866" i="5"/>
  <c r="U866" i="5" s="1"/>
  <c r="H850" i="5"/>
  <c r="I850" i="5"/>
  <c r="K850" i="5"/>
  <c r="U850" i="5" s="1"/>
  <c r="H826" i="5"/>
  <c r="I826" i="5"/>
  <c r="K826" i="5"/>
  <c r="U826" i="5" s="1"/>
  <c r="H829" i="5"/>
  <c r="I829" i="5"/>
  <c r="K829" i="5"/>
  <c r="U829" i="5" s="1"/>
  <c r="H905" i="5"/>
  <c r="I905" i="5"/>
  <c r="K905" i="5"/>
  <c r="U905" i="5" s="1"/>
  <c r="H869" i="5"/>
  <c r="I869" i="5"/>
  <c r="K869" i="5"/>
  <c r="U869" i="5" s="1"/>
  <c r="H834" i="5"/>
  <c r="I834" i="5"/>
  <c r="K834" i="5"/>
  <c r="U834" i="5" s="1"/>
  <c r="H920" i="5"/>
  <c r="I920" i="5"/>
  <c r="K920" i="5"/>
  <c r="U920" i="5" s="1"/>
  <c r="H904" i="5"/>
  <c r="I904" i="5"/>
  <c r="K904" i="5"/>
  <c r="U904" i="5" s="1"/>
  <c r="H888" i="5"/>
  <c r="I888" i="5"/>
  <c r="K888" i="5"/>
  <c r="U888" i="5" s="1"/>
  <c r="I872" i="5"/>
  <c r="H872" i="5"/>
  <c r="K872" i="5"/>
  <c r="U872" i="5" s="1"/>
  <c r="I856" i="5"/>
  <c r="H856" i="5"/>
  <c r="K856" i="5"/>
  <c r="U856" i="5" s="1"/>
  <c r="I840" i="5"/>
  <c r="H840" i="5"/>
  <c r="K840" i="5"/>
  <c r="U840" i="5" s="1"/>
  <c r="F939" i="5"/>
  <c r="H818" i="5"/>
  <c r="K818" i="5"/>
  <c r="U818" i="5" s="1"/>
  <c r="I921" i="5"/>
  <c r="H921" i="5"/>
  <c r="K921" i="5"/>
  <c r="U921" i="5" s="1"/>
  <c r="I893" i="5"/>
  <c r="H893" i="5"/>
  <c r="K893" i="5"/>
  <c r="U893" i="5" s="1"/>
  <c r="I865" i="5"/>
  <c r="H865" i="5"/>
  <c r="K865" i="5"/>
  <c r="U865" i="5" s="1"/>
  <c r="I841" i="5"/>
  <c r="H841" i="5"/>
  <c r="K841" i="5"/>
  <c r="U841" i="5" s="1"/>
  <c r="I935" i="5"/>
  <c r="H935" i="5"/>
  <c r="K935" i="5"/>
  <c r="U935" i="5" s="1"/>
  <c r="I919" i="5"/>
  <c r="H919" i="5"/>
  <c r="K919" i="5"/>
  <c r="U919" i="5" s="1"/>
  <c r="I903" i="5"/>
  <c r="H903" i="5"/>
  <c r="K903" i="5"/>
  <c r="U903" i="5" s="1"/>
  <c r="I887" i="5"/>
  <c r="H887" i="5"/>
  <c r="K887" i="5"/>
  <c r="U887" i="5" s="1"/>
  <c r="I871" i="5"/>
  <c r="H871" i="5"/>
  <c r="K871" i="5"/>
  <c r="U871" i="5" s="1"/>
  <c r="H855" i="5"/>
  <c r="I855" i="5"/>
  <c r="K855" i="5"/>
  <c r="U855" i="5" s="1"/>
  <c r="I839" i="5"/>
  <c r="H839" i="5"/>
  <c r="K839" i="5"/>
  <c r="U839" i="5" s="1"/>
  <c r="I825" i="5"/>
  <c r="H825" i="5"/>
  <c r="K825" i="5"/>
  <c r="U825" i="5" s="1"/>
  <c r="I926" i="5"/>
  <c r="H926" i="5"/>
  <c r="K926" i="5"/>
  <c r="U926" i="5" s="1"/>
  <c r="H910" i="5"/>
  <c r="I910" i="5"/>
  <c r="K910" i="5"/>
  <c r="U910" i="5" s="1"/>
  <c r="H894" i="5"/>
  <c r="I894" i="5"/>
  <c r="K894" i="5"/>
  <c r="U894" i="5" s="1"/>
  <c r="I878" i="5"/>
  <c r="H878" i="5"/>
  <c r="K878" i="5"/>
  <c r="U878" i="5" s="1"/>
  <c r="I862" i="5"/>
  <c r="H862" i="5"/>
  <c r="K862" i="5"/>
  <c r="U862" i="5" s="1"/>
  <c r="I846" i="5"/>
  <c r="H846" i="5"/>
  <c r="K846" i="5"/>
  <c r="U846" i="5" s="1"/>
  <c r="I819" i="5"/>
  <c r="H819" i="5"/>
  <c r="K819" i="5"/>
  <c r="U819" i="5" s="1"/>
  <c r="I933" i="5"/>
  <c r="H933" i="5"/>
  <c r="K933" i="5"/>
  <c r="U933" i="5" s="1"/>
  <c r="H897" i="5"/>
  <c r="I897" i="5"/>
  <c r="K897" i="5"/>
  <c r="U897" i="5" s="1"/>
  <c r="I857" i="5"/>
  <c r="H857" i="5"/>
  <c r="K857" i="5"/>
  <c r="U857" i="5" s="1"/>
  <c r="H932" i="5"/>
  <c r="I932" i="5"/>
  <c r="K932" i="5"/>
  <c r="U932" i="5" s="1"/>
  <c r="H916" i="5"/>
  <c r="I916" i="5"/>
  <c r="K916" i="5"/>
  <c r="U916" i="5" s="1"/>
  <c r="I900" i="5"/>
  <c r="H900" i="5"/>
  <c r="K900" i="5"/>
  <c r="U900" i="5" s="1"/>
  <c r="I884" i="5"/>
  <c r="H884" i="5"/>
  <c r="K884" i="5"/>
  <c r="U884" i="5" s="1"/>
  <c r="I868" i="5"/>
  <c r="H868" i="5"/>
  <c r="K868" i="5"/>
  <c r="U868" i="5" s="1"/>
  <c r="I852" i="5"/>
  <c r="H852" i="5"/>
  <c r="K852" i="5"/>
  <c r="U852" i="5" s="1"/>
  <c r="I836" i="5"/>
  <c r="H836" i="5"/>
  <c r="K836" i="5"/>
  <c r="U836" i="5" s="1"/>
  <c r="H827" i="5"/>
  <c r="I827" i="5"/>
  <c r="K827" i="5"/>
  <c r="U827" i="5" s="1"/>
  <c r="H889" i="5"/>
  <c r="I889" i="5"/>
  <c r="K889" i="5"/>
  <c r="U889" i="5" s="1"/>
  <c r="H821" i="5"/>
  <c r="I821" i="5"/>
  <c r="K821" i="5"/>
  <c r="U821" i="5" s="1"/>
  <c r="H915" i="5"/>
  <c r="I915" i="5"/>
  <c r="K915" i="5"/>
  <c r="U915" i="5" s="1"/>
  <c r="I883" i="5"/>
  <c r="H883" i="5"/>
  <c r="K883" i="5"/>
  <c r="U883" i="5" s="1"/>
  <c r="H851" i="5"/>
  <c r="I851" i="5"/>
  <c r="K851" i="5"/>
  <c r="U851" i="5" s="1"/>
  <c r="H835" i="5"/>
  <c r="I835" i="5"/>
  <c r="K835" i="5"/>
  <c r="U835" i="5" s="1"/>
  <c r="H831" i="5"/>
  <c r="I831" i="5"/>
  <c r="K831" i="5"/>
  <c r="U831" i="5" s="1"/>
  <c r="H922" i="5"/>
  <c r="I922" i="5"/>
  <c r="K922" i="5"/>
  <c r="U922" i="5" s="1"/>
  <c r="I906" i="5"/>
  <c r="H906" i="5"/>
  <c r="K906" i="5"/>
  <c r="U906" i="5" s="1"/>
  <c r="H890" i="5"/>
  <c r="I890" i="5"/>
  <c r="K890" i="5"/>
  <c r="U890" i="5" s="1"/>
  <c r="I874" i="5"/>
  <c r="H874" i="5"/>
  <c r="K874" i="5"/>
  <c r="U874" i="5" s="1"/>
  <c r="H858" i="5"/>
  <c r="I858" i="5"/>
  <c r="K858" i="5"/>
  <c r="U858" i="5" s="1"/>
  <c r="I842" i="5"/>
  <c r="H842" i="5"/>
  <c r="K842" i="5"/>
  <c r="U842" i="5" s="1"/>
  <c r="I833" i="5"/>
  <c r="H833" i="5"/>
  <c r="K833" i="5"/>
  <c r="U833" i="5" s="1"/>
  <c r="H925" i="5"/>
  <c r="I925" i="5"/>
  <c r="K925" i="5"/>
  <c r="U925" i="5" s="1"/>
  <c r="I885" i="5"/>
  <c r="H885" i="5"/>
  <c r="K885" i="5"/>
  <c r="U885" i="5" s="1"/>
  <c r="I849" i="5"/>
  <c r="H849" i="5"/>
  <c r="K849" i="5"/>
  <c r="U849" i="5" s="1"/>
  <c r="H928" i="5"/>
  <c r="I928" i="5"/>
  <c r="K928" i="5"/>
  <c r="U928" i="5" s="1"/>
  <c r="H912" i="5"/>
  <c r="I912" i="5"/>
  <c r="K912" i="5"/>
  <c r="U912" i="5" s="1"/>
  <c r="H896" i="5"/>
  <c r="I896" i="5"/>
  <c r="K896" i="5"/>
  <c r="U896" i="5" s="1"/>
  <c r="I880" i="5"/>
  <c r="H880" i="5"/>
  <c r="K880" i="5"/>
  <c r="U880" i="5" s="1"/>
  <c r="I864" i="5"/>
  <c r="H864" i="5"/>
  <c r="K864" i="5"/>
  <c r="U864" i="5" s="1"/>
  <c r="I848" i="5"/>
  <c r="H848" i="5"/>
  <c r="K848" i="5"/>
  <c r="U848" i="5" s="1"/>
  <c r="I832" i="5"/>
  <c r="H832" i="5"/>
  <c r="K832" i="5"/>
  <c r="U832" i="5" s="1"/>
  <c r="H909" i="5"/>
  <c r="I909" i="5"/>
  <c r="K909" i="5"/>
  <c r="U909" i="5" s="1"/>
  <c r="I881" i="5"/>
  <c r="H881" i="5"/>
  <c r="K881" i="5"/>
  <c r="U881" i="5" s="1"/>
  <c r="I853" i="5"/>
  <c r="H853" i="5"/>
  <c r="K853" i="5"/>
  <c r="U853" i="5" s="1"/>
  <c r="I830" i="5"/>
  <c r="H830" i="5"/>
  <c r="K830" i="5"/>
  <c r="U830" i="5" s="1"/>
  <c r="I927" i="5"/>
  <c r="H927" i="5"/>
  <c r="K927" i="5"/>
  <c r="U927" i="5" s="1"/>
  <c r="I911" i="5"/>
  <c r="H911" i="5"/>
  <c r="K911" i="5"/>
  <c r="U911" i="5" s="1"/>
  <c r="H895" i="5"/>
  <c r="I895" i="5"/>
  <c r="K895" i="5"/>
  <c r="U895" i="5" s="1"/>
  <c r="H879" i="5"/>
  <c r="I879" i="5"/>
  <c r="K879" i="5"/>
  <c r="U879" i="5" s="1"/>
  <c r="I863" i="5"/>
  <c r="H863" i="5"/>
  <c r="K863" i="5"/>
  <c r="U863" i="5" s="1"/>
  <c r="I847" i="5"/>
  <c r="H847" i="5"/>
  <c r="K847" i="5"/>
  <c r="U847" i="5" s="1"/>
  <c r="H824" i="5"/>
  <c r="I824" i="5"/>
  <c r="K824" i="5"/>
  <c r="U824" i="5" s="1"/>
  <c r="H934" i="5"/>
  <c r="I934" i="5"/>
  <c r="K934" i="5"/>
  <c r="U934" i="5" s="1"/>
  <c r="H918" i="5"/>
  <c r="I918" i="5"/>
  <c r="K918" i="5"/>
  <c r="U918" i="5" s="1"/>
  <c r="H902" i="5"/>
  <c r="I902" i="5"/>
  <c r="K902" i="5"/>
  <c r="U902" i="5" s="1"/>
  <c r="H886" i="5"/>
  <c r="I886" i="5"/>
  <c r="K886" i="5"/>
  <c r="U886" i="5" s="1"/>
  <c r="H870" i="5"/>
  <c r="I870" i="5"/>
  <c r="K870" i="5"/>
  <c r="U870" i="5" s="1"/>
  <c r="H854" i="5"/>
  <c r="I854" i="5"/>
  <c r="K854" i="5"/>
  <c r="U854" i="5" s="1"/>
  <c r="H838" i="5"/>
  <c r="I838" i="5"/>
  <c r="K838" i="5"/>
  <c r="U838" i="5" s="1"/>
  <c r="H828" i="5"/>
  <c r="I828" i="5"/>
  <c r="K828" i="5"/>
  <c r="U828" i="5" s="1"/>
  <c r="H913" i="5"/>
  <c r="I913" i="5"/>
  <c r="K913" i="5"/>
  <c r="U913" i="5" s="1"/>
  <c r="H877" i="5"/>
  <c r="I877" i="5"/>
  <c r="K877" i="5"/>
  <c r="U877" i="5" s="1"/>
  <c r="H837" i="5"/>
  <c r="I837" i="5"/>
  <c r="K837" i="5"/>
  <c r="U837" i="5" s="1"/>
  <c r="H924" i="5"/>
  <c r="I924" i="5"/>
  <c r="K924" i="5"/>
  <c r="U924" i="5" s="1"/>
  <c r="I908" i="5"/>
  <c r="H908" i="5"/>
  <c r="K908" i="5"/>
  <c r="U908" i="5" s="1"/>
  <c r="I892" i="5"/>
  <c r="H892" i="5"/>
  <c r="K892" i="5"/>
  <c r="U892" i="5" s="1"/>
  <c r="I876" i="5"/>
  <c r="H876" i="5"/>
  <c r="K876" i="5"/>
  <c r="U876" i="5" s="1"/>
  <c r="I860" i="5"/>
  <c r="H860" i="5"/>
  <c r="K860" i="5"/>
  <c r="U860" i="5" s="1"/>
  <c r="H844" i="5"/>
  <c r="I844" i="5"/>
  <c r="K844" i="5"/>
  <c r="U844" i="5" s="1"/>
  <c r="I822" i="5"/>
  <c r="H822" i="5"/>
  <c r="K822" i="5"/>
  <c r="U822" i="5" s="1"/>
  <c r="M876" i="5" l="1"/>
  <c r="S876" i="5"/>
  <c r="R837" i="5"/>
  <c r="O837" i="5"/>
  <c r="L837" i="5"/>
  <c r="S828" i="5"/>
  <c r="M828" i="5"/>
  <c r="O838" i="5"/>
  <c r="L838" i="5"/>
  <c r="R838" i="5"/>
  <c r="M886" i="5"/>
  <c r="S886" i="5"/>
  <c r="L902" i="5"/>
  <c r="R902" i="5"/>
  <c r="O902" i="5"/>
  <c r="M824" i="5"/>
  <c r="S824" i="5"/>
  <c r="S847" i="5"/>
  <c r="M847" i="5"/>
  <c r="S895" i="5"/>
  <c r="M895" i="5"/>
  <c r="S911" i="5"/>
  <c r="M911" i="5"/>
  <c r="L853" i="5"/>
  <c r="R853" i="5"/>
  <c r="O853" i="5"/>
  <c r="M881" i="5"/>
  <c r="S881" i="5"/>
  <c r="R848" i="5"/>
  <c r="O848" i="5"/>
  <c r="L848" i="5"/>
  <c r="S864" i="5"/>
  <c r="M864" i="5"/>
  <c r="M912" i="5"/>
  <c r="S912" i="5"/>
  <c r="R928" i="5"/>
  <c r="L928" i="5"/>
  <c r="O928" i="5"/>
  <c r="S925" i="5"/>
  <c r="M925" i="5"/>
  <c r="M833" i="5"/>
  <c r="S833" i="5"/>
  <c r="O874" i="5"/>
  <c r="L874" i="5"/>
  <c r="R874" i="5"/>
  <c r="O890" i="5"/>
  <c r="R890" i="5"/>
  <c r="L890" i="5"/>
  <c r="S831" i="5"/>
  <c r="M831" i="5"/>
  <c r="L835" i="5"/>
  <c r="O835" i="5"/>
  <c r="R835" i="5"/>
  <c r="S915" i="5"/>
  <c r="M915" i="5"/>
  <c r="O821" i="5"/>
  <c r="R821" i="5"/>
  <c r="L821" i="5"/>
  <c r="O836" i="5"/>
  <c r="R836" i="5"/>
  <c r="L836" i="5"/>
  <c r="M852" i="5"/>
  <c r="S852" i="5"/>
  <c r="O900" i="5"/>
  <c r="R900" i="5"/>
  <c r="L900" i="5"/>
  <c r="L916" i="5"/>
  <c r="O916" i="5"/>
  <c r="R916" i="5"/>
  <c r="S897" i="5"/>
  <c r="M897" i="5"/>
  <c r="M933" i="5"/>
  <c r="S933" i="5"/>
  <c r="L862" i="5"/>
  <c r="R862" i="5"/>
  <c r="O862" i="5"/>
  <c r="S878" i="5"/>
  <c r="M878" i="5"/>
  <c r="O926" i="5"/>
  <c r="L926" i="5"/>
  <c r="R926" i="5"/>
  <c r="S825" i="5"/>
  <c r="M825" i="5"/>
  <c r="O871" i="5"/>
  <c r="R871" i="5"/>
  <c r="L871" i="5"/>
  <c r="S887" i="5"/>
  <c r="M887" i="5"/>
  <c r="L935" i="5"/>
  <c r="O935" i="5"/>
  <c r="R935" i="5"/>
  <c r="M841" i="5"/>
  <c r="S841" i="5"/>
  <c r="O921" i="5"/>
  <c r="R921" i="5"/>
  <c r="L921" i="5"/>
  <c r="S840" i="5"/>
  <c r="M840" i="5"/>
  <c r="S888" i="5"/>
  <c r="M888" i="5"/>
  <c r="R904" i="5"/>
  <c r="L904" i="5"/>
  <c r="O904" i="5"/>
  <c r="M869" i="5"/>
  <c r="S869" i="5"/>
  <c r="L905" i="5"/>
  <c r="R905" i="5"/>
  <c r="O905" i="5"/>
  <c r="S850" i="5"/>
  <c r="M850" i="5"/>
  <c r="R866" i="5"/>
  <c r="L866" i="5"/>
  <c r="O866" i="5"/>
  <c r="M914" i="5"/>
  <c r="S914" i="5"/>
  <c r="M930" i="5"/>
  <c r="S930" i="5"/>
  <c r="S859" i="5"/>
  <c r="M859" i="5"/>
  <c r="O875" i="5"/>
  <c r="R875" i="5"/>
  <c r="L875" i="5"/>
  <c r="S923" i="5"/>
  <c r="M923" i="5"/>
  <c r="R820" i="5"/>
  <c r="O820" i="5"/>
  <c r="L820" i="5"/>
  <c r="O901" i="5"/>
  <c r="L901" i="5"/>
  <c r="R901" i="5"/>
  <c r="L929" i="5"/>
  <c r="O929" i="5"/>
  <c r="R929" i="5"/>
  <c r="S931" i="5"/>
  <c r="M931" i="5"/>
  <c r="M861" i="5"/>
  <c r="S861" i="5"/>
  <c r="M844" i="5"/>
  <c r="S844" i="5"/>
  <c r="M860" i="5"/>
  <c r="S860" i="5"/>
  <c r="O908" i="5"/>
  <c r="R908" i="5"/>
  <c r="L908" i="5"/>
  <c r="L924" i="5"/>
  <c r="O924" i="5"/>
  <c r="R924" i="5"/>
  <c r="S913" i="5"/>
  <c r="M913" i="5"/>
  <c r="L828" i="5"/>
  <c r="R828" i="5"/>
  <c r="O828" i="5"/>
  <c r="S870" i="5"/>
  <c r="M870" i="5"/>
  <c r="L886" i="5"/>
  <c r="O886" i="5"/>
  <c r="R886" i="5"/>
  <c r="M934" i="5"/>
  <c r="S934" i="5"/>
  <c r="R824" i="5"/>
  <c r="O824" i="5"/>
  <c r="L824" i="5"/>
  <c r="M879" i="5"/>
  <c r="S879" i="5"/>
  <c r="L895" i="5"/>
  <c r="O895" i="5"/>
  <c r="R895" i="5"/>
  <c r="R830" i="5"/>
  <c r="L830" i="5"/>
  <c r="O830" i="5"/>
  <c r="S853" i="5"/>
  <c r="M853" i="5"/>
  <c r="L832" i="5"/>
  <c r="O832" i="5"/>
  <c r="R832" i="5"/>
  <c r="S848" i="5"/>
  <c r="M848" i="5"/>
  <c r="M896" i="5"/>
  <c r="S896" i="5"/>
  <c r="L912" i="5"/>
  <c r="R912" i="5"/>
  <c r="O912" i="5"/>
  <c r="L885" i="5"/>
  <c r="O885" i="5"/>
  <c r="R885" i="5"/>
  <c r="L925" i="5"/>
  <c r="O925" i="5"/>
  <c r="R925" i="5"/>
  <c r="S858" i="5"/>
  <c r="M858" i="5"/>
  <c r="M874" i="5"/>
  <c r="S874" i="5"/>
  <c r="M922" i="5"/>
  <c r="S922" i="5"/>
  <c r="O831" i="5"/>
  <c r="L831" i="5"/>
  <c r="R831" i="5"/>
  <c r="O883" i="5"/>
  <c r="R883" i="5"/>
  <c r="L883" i="5"/>
  <c r="L915" i="5"/>
  <c r="O915" i="5"/>
  <c r="R915" i="5"/>
  <c r="M827" i="5"/>
  <c r="S827" i="5"/>
  <c r="M836" i="5"/>
  <c r="S836" i="5"/>
  <c r="O884" i="5"/>
  <c r="L884" i="5"/>
  <c r="R884" i="5"/>
  <c r="S900" i="5"/>
  <c r="M900" i="5"/>
  <c r="L857" i="5"/>
  <c r="O857" i="5"/>
  <c r="R857" i="5"/>
  <c r="L897" i="5"/>
  <c r="O897" i="5"/>
  <c r="R897" i="5"/>
  <c r="L846" i="5"/>
  <c r="R846" i="5"/>
  <c r="O846" i="5"/>
  <c r="M862" i="5"/>
  <c r="S862" i="5"/>
  <c r="S910" i="5"/>
  <c r="M910" i="5"/>
  <c r="M926" i="5"/>
  <c r="S926" i="5"/>
  <c r="S855" i="5"/>
  <c r="M855" i="5"/>
  <c r="M871" i="5"/>
  <c r="S871" i="5"/>
  <c r="O919" i="5"/>
  <c r="L919" i="5"/>
  <c r="R919" i="5"/>
  <c r="M935" i="5"/>
  <c r="S935" i="5"/>
  <c r="L893" i="5"/>
  <c r="R893" i="5"/>
  <c r="O893" i="5"/>
  <c r="M921" i="5"/>
  <c r="S921" i="5"/>
  <c r="M818" i="5"/>
  <c r="I939" i="5"/>
  <c r="S818" i="5"/>
  <c r="R872" i="5"/>
  <c r="L872" i="5"/>
  <c r="O872" i="5"/>
  <c r="R888" i="5"/>
  <c r="O888" i="5"/>
  <c r="L888" i="5"/>
  <c r="M834" i="5"/>
  <c r="S834" i="5"/>
  <c r="O869" i="5"/>
  <c r="L869" i="5"/>
  <c r="R869" i="5"/>
  <c r="S826" i="5"/>
  <c r="M826" i="5"/>
  <c r="O850" i="5"/>
  <c r="R850" i="5"/>
  <c r="L850" i="5"/>
  <c r="M898" i="5"/>
  <c r="S898" i="5"/>
  <c r="L914" i="5"/>
  <c r="R914" i="5"/>
  <c r="O914" i="5"/>
  <c r="R843" i="5"/>
  <c r="O843" i="5"/>
  <c r="L843" i="5"/>
  <c r="O859" i="5"/>
  <c r="R859" i="5"/>
  <c r="L859" i="5"/>
  <c r="M907" i="5"/>
  <c r="S907" i="5"/>
  <c r="L923" i="5"/>
  <c r="R923" i="5"/>
  <c r="O923" i="5"/>
  <c r="O873" i="5"/>
  <c r="L873" i="5"/>
  <c r="R873" i="5"/>
  <c r="S901" i="5"/>
  <c r="M901" i="5"/>
  <c r="S899" i="5"/>
  <c r="M899" i="5"/>
  <c r="R931" i="5"/>
  <c r="L931" i="5"/>
  <c r="O931" i="5"/>
  <c r="L860" i="5"/>
  <c r="O860" i="5"/>
  <c r="R860" i="5"/>
  <c r="M924" i="5"/>
  <c r="S924" i="5"/>
  <c r="R822" i="5"/>
  <c r="L822" i="5"/>
  <c r="O822" i="5"/>
  <c r="O844" i="5"/>
  <c r="L844" i="5"/>
  <c r="R844" i="5"/>
  <c r="R892" i="5"/>
  <c r="O892" i="5"/>
  <c r="L892" i="5"/>
  <c r="M908" i="5"/>
  <c r="S908" i="5"/>
  <c r="M877" i="5"/>
  <c r="S877" i="5"/>
  <c r="O913" i="5"/>
  <c r="L913" i="5"/>
  <c r="R913" i="5"/>
  <c r="M854" i="5"/>
  <c r="S854" i="5"/>
  <c r="R870" i="5"/>
  <c r="L870" i="5"/>
  <c r="O870" i="5"/>
  <c r="M918" i="5"/>
  <c r="S918" i="5"/>
  <c r="L934" i="5"/>
  <c r="O934" i="5"/>
  <c r="R934" i="5"/>
  <c r="O863" i="5"/>
  <c r="L863" i="5"/>
  <c r="R863" i="5"/>
  <c r="O879" i="5"/>
  <c r="L879" i="5"/>
  <c r="R879" i="5"/>
  <c r="L927" i="5"/>
  <c r="O927" i="5"/>
  <c r="R927" i="5"/>
  <c r="S830" i="5"/>
  <c r="M830" i="5"/>
  <c r="S909" i="5"/>
  <c r="M909" i="5"/>
  <c r="S832" i="5"/>
  <c r="M832" i="5"/>
  <c r="R880" i="5"/>
  <c r="L880" i="5"/>
  <c r="O880" i="5"/>
  <c r="L896" i="5"/>
  <c r="R896" i="5"/>
  <c r="O896" i="5"/>
  <c r="O849" i="5"/>
  <c r="R849" i="5"/>
  <c r="L849" i="5"/>
  <c r="S885" i="5"/>
  <c r="M885" i="5"/>
  <c r="R842" i="5"/>
  <c r="L842" i="5"/>
  <c r="O842" i="5"/>
  <c r="R858" i="5"/>
  <c r="L858" i="5"/>
  <c r="O858" i="5"/>
  <c r="R906" i="5"/>
  <c r="O906" i="5"/>
  <c r="L906" i="5"/>
  <c r="R922" i="5"/>
  <c r="O922" i="5"/>
  <c r="L922" i="5"/>
  <c r="M851" i="5"/>
  <c r="S851" i="5"/>
  <c r="S883" i="5"/>
  <c r="M883" i="5"/>
  <c r="S889" i="5"/>
  <c r="M889" i="5"/>
  <c r="O827" i="5"/>
  <c r="R827" i="5"/>
  <c r="L827" i="5"/>
  <c r="O868" i="5"/>
  <c r="R868" i="5"/>
  <c r="L868" i="5"/>
  <c r="M884" i="5"/>
  <c r="S884" i="5"/>
  <c r="S932" i="5"/>
  <c r="M932" i="5"/>
  <c r="M857" i="5"/>
  <c r="S857" i="5"/>
  <c r="O819" i="5"/>
  <c r="R819" i="5"/>
  <c r="L819" i="5"/>
  <c r="M846" i="5"/>
  <c r="S846" i="5"/>
  <c r="S894" i="5"/>
  <c r="M894" i="5"/>
  <c r="O910" i="5"/>
  <c r="L910" i="5"/>
  <c r="R910" i="5"/>
  <c r="R839" i="5"/>
  <c r="L839" i="5"/>
  <c r="O839" i="5"/>
  <c r="O855" i="5"/>
  <c r="L855" i="5"/>
  <c r="R855" i="5"/>
  <c r="O903" i="5"/>
  <c r="R903" i="5"/>
  <c r="L903" i="5"/>
  <c r="M919" i="5"/>
  <c r="S919" i="5"/>
  <c r="R865" i="5"/>
  <c r="L865" i="5"/>
  <c r="O865" i="5"/>
  <c r="S893" i="5"/>
  <c r="M893" i="5"/>
  <c r="U939" i="5"/>
  <c r="L856" i="5"/>
  <c r="O856" i="5"/>
  <c r="R856" i="5"/>
  <c r="S872" i="5"/>
  <c r="M872" i="5"/>
  <c r="M920" i="5"/>
  <c r="S920" i="5"/>
  <c r="R834" i="5"/>
  <c r="L834" i="5"/>
  <c r="O834" i="5"/>
  <c r="M829" i="5"/>
  <c r="S829" i="5"/>
  <c r="O826" i="5"/>
  <c r="L826" i="5"/>
  <c r="R826" i="5"/>
  <c r="M882" i="5"/>
  <c r="S882" i="5"/>
  <c r="R898" i="5"/>
  <c r="L898" i="5"/>
  <c r="O898" i="5"/>
  <c r="R823" i="5"/>
  <c r="L823" i="5"/>
  <c r="O823" i="5"/>
  <c r="M843" i="5"/>
  <c r="S843" i="5"/>
  <c r="S891" i="5"/>
  <c r="M891" i="5"/>
  <c r="L907" i="5"/>
  <c r="O907" i="5"/>
  <c r="R907" i="5"/>
  <c r="R845" i="5"/>
  <c r="L845" i="5"/>
  <c r="O845" i="5"/>
  <c r="M873" i="5"/>
  <c r="S873" i="5"/>
  <c r="L867" i="5"/>
  <c r="O867" i="5"/>
  <c r="R867" i="5"/>
  <c r="R899" i="5"/>
  <c r="L899" i="5"/>
  <c r="O899" i="5"/>
  <c r="S917" i="5"/>
  <c r="M917" i="5"/>
  <c r="M822" i="5"/>
  <c r="S822" i="5"/>
  <c r="O876" i="5"/>
  <c r="L876" i="5"/>
  <c r="R876" i="5"/>
  <c r="M892" i="5"/>
  <c r="S892" i="5"/>
  <c r="M837" i="5"/>
  <c r="S837" i="5"/>
  <c r="R877" i="5"/>
  <c r="L877" i="5"/>
  <c r="O877" i="5"/>
  <c r="M838" i="5"/>
  <c r="S838" i="5"/>
  <c r="R854" i="5"/>
  <c r="L854" i="5"/>
  <c r="O854" i="5"/>
  <c r="S902" i="5"/>
  <c r="M902" i="5"/>
  <c r="R918" i="5"/>
  <c r="O918" i="5"/>
  <c r="L918" i="5"/>
  <c r="O847" i="5"/>
  <c r="R847" i="5"/>
  <c r="L847" i="5"/>
  <c r="S863" i="5"/>
  <c r="M863" i="5"/>
  <c r="R911" i="5"/>
  <c r="L911" i="5"/>
  <c r="O911" i="5"/>
  <c r="S927" i="5"/>
  <c r="M927" i="5"/>
  <c r="O881" i="5"/>
  <c r="L881" i="5"/>
  <c r="R881" i="5"/>
  <c r="O909" i="5"/>
  <c r="R909" i="5"/>
  <c r="L909" i="5"/>
  <c r="O864" i="5"/>
  <c r="R864" i="5"/>
  <c r="L864" i="5"/>
  <c r="M880" i="5"/>
  <c r="S880" i="5"/>
  <c r="M928" i="5"/>
  <c r="S928" i="5"/>
  <c r="S849" i="5"/>
  <c r="M849" i="5"/>
  <c r="R833" i="5"/>
  <c r="L833" i="5"/>
  <c r="O833" i="5"/>
  <c r="S842" i="5"/>
  <c r="M842" i="5"/>
  <c r="S890" i="5"/>
  <c r="M890" i="5"/>
  <c r="S906" i="5"/>
  <c r="M906" i="5"/>
  <c r="S835" i="5"/>
  <c r="M835" i="5"/>
  <c r="O851" i="5"/>
  <c r="R851" i="5"/>
  <c r="L851" i="5"/>
  <c r="M821" i="5"/>
  <c r="S821" i="5"/>
  <c r="R889" i="5"/>
  <c r="L889" i="5"/>
  <c r="O889" i="5"/>
  <c r="R852" i="5"/>
  <c r="L852" i="5"/>
  <c r="O852" i="5"/>
  <c r="M868" i="5"/>
  <c r="S868" i="5"/>
  <c r="M916" i="5"/>
  <c r="S916" i="5"/>
  <c r="O932" i="5"/>
  <c r="L932" i="5"/>
  <c r="R932" i="5"/>
  <c r="L933" i="5"/>
  <c r="O933" i="5"/>
  <c r="R933" i="5"/>
  <c r="M819" i="5"/>
  <c r="S819" i="5"/>
  <c r="O878" i="5"/>
  <c r="R878" i="5"/>
  <c r="L878" i="5"/>
  <c r="R894" i="5"/>
  <c r="O894" i="5"/>
  <c r="L894" i="5"/>
  <c r="L825" i="5"/>
  <c r="R825" i="5"/>
  <c r="O825" i="5"/>
  <c r="M839" i="5"/>
  <c r="S839" i="5"/>
  <c r="L887" i="5"/>
  <c r="O887" i="5"/>
  <c r="R887" i="5"/>
  <c r="M903" i="5"/>
  <c r="S903" i="5"/>
  <c r="O841" i="5"/>
  <c r="L841" i="5"/>
  <c r="R841" i="5"/>
  <c r="S865" i="5"/>
  <c r="M865" i="5"/>
  <c r="R818" i="5"/>
  <c r="L818" i="5"/>
  <c r="H939" i="5"/>
  <c r="O818" i="5"/>
  <c r="L840" i="5"/>
  <c r="O840" i="5"/>
  <c r="R840" i="5"/>
  <c r="M856" i="5"/>
  <c r="S856" i="5"/>
  <c r="M904" i="5"/>
  <c r="S904" i="5"/>
  <c r="R920" i="5"/>
  <c r="L920" i="5"/>
  <c r="O920" i="5"/>
  <c r="S905" i="5"/>
  <c r="M905" i="5"/>
  <c r="L829" i="5"/>
  <c r="O829" i="5"/>
  <c r="R829" i="5"/>
  <c r="S866" i="5"/>
  <c r="M866" i="5"/>
  <c r="O882" i="5"/>
  <c r="L882" i="5"/>
  <c r="R882" i="5"/>
  <c r="R930" i="5"/>
  <c r="L930" i="5"/>
  <c r="O930" i="5"/>
  <c r="M823" i="5"/>
  <c r="S823" i="5"/>
  <c r="S875" i="5"/>
  <c r="M875" i="5"/>
  <c r="R891" i="5"/>
  <c r="O891" i="5"/>
  <c r="L891" i="5"/>
  <c r="S820" i="5"/>
  <c r="M820" i="5"/>
  <c r="M845" i="5"/>
  <c r="S845" i="5"/>
  <c r="M929" i="5"/>
  <c r="S929" i="5"/>
  <c r="M867" i="5"/>
  <c r="S867" i="5"/>
  <c r="O861" i="5"/>
  <c r="R861" i="5"/>
  <c r="L861" i="5"/>
  <c r="O917" i="5"/>
  <c r="L917" i="5"/>
  <c r="R917" i="5"/>
  <c r="R939" i="5" l="1"/>
  <c r="E954" i="5" s="1"/>
  <c r="D964" i="5"/>
  <c r="U943" i="5"/>
  <c r="S939" i="5"/>
  <c r="L939" i="5"/>
  <c r="M939" i="5"/>
  <c r="O939" i="5"/>
  <c r="D949" i="5" l="1"/>
  <c r="G944" i="5"/>
  <c r="E950" i="5"/>
  <c r="E945" i="5"/>
  <c r="D954" i="5"/>
  <c r="D944" i="5"/>
  <c r="G945" i="5"/>
  <c r="E955" i="5"/>
  <c r="D950" i="5"/>
  <c r="E944" i="5"/>
  <c r="E949" i="5"/>
  <c r="D955" i="5"/>
  <c r="D945" i="5"/>
  <c r="I950" i="5" l="1"/>
  <c r="D1014" i="5" s="1"/>
  <c r="I955" i="5"/>
  <c r="N1014" i="5" s="1"/>
  <c r="I945" i="5"/>
  <c r="H3203" i="5"/>
  <c r="F1126" i="5" l="1"/>
  <c r="H1126" i="5" s="1"/>
  <c r="F1100" i="5"/>
  <c r="H1100" i="5" s="1"/>
  <c r="F1062" i="5"/>
  <c r="H1062" i="5" s="1"/>
  <c r="F1098" i="5"/>
  <c r="I1098" i="5" s="1"/>
  <c r="F1042" i="5"/>
  <c r="H1042" i="5" s="1"/>
  <c r="F1052" i="5"/>
  <c r="H1052" i="5" s="1"/>
  <c r="F1025" i="5"/>
  <c r="I1025" i="5" s="1"/>
  <c r="F1076" i="5"/>
  <c r="I1076" i="5" s="1"/>
  <c r="F1091" i="5"/>
  <c r="K1091" i="5" s="1"/>
  <c r="U1091" i="5" s="1"/>
  <c r="F1064" i="5"/>
  <c r="I1064" i="5" s="1"/>
  <c r="F1023" i="5"/>
  <c r="I1023" i="5" s="1"/>
  <c r="F1021" i="5"/>
  <c r="I1021" i="5" s="1"/>
  <c r="F1115" i="5"/>
  <c r="K1115" i="5" s="1"/>
  <c r="U1115" i="5" s="1"/>
  <c r="F1079" i="5"/>
  <c r="I1079" i="5" s="1"/>
  <c r="F1047" i="5"/>
  <c r="K1047" i="5" s="1"/>
  <c r="U1047" i="5" s="1"/>
  <c r="F1124" i="5"/>
  <c r="K1124" i="5" s="1"/>
  <c r="U1124" i="5" s="1"/>
  <c r="F1110" i="5"/>
  <c r="H1110" i="5" s="1"/>
  <c r="F1051" i="5"/>
  <c r="K1051" i="5" s="1"/>
  <c r="U1051" i="5" s="1"/>
  <c r="F1122" i="5"/>
  <c r="H1122" i="5" s="1"/>
  <c r="F1038" i="5"/>
  <c r="H1038" i="5" s="1"/>
  <c r="F1065" i="5"/>
  <c r="H1065" i="5" s="1"/>
  <c r="F1101" i="5"/>
  <c r="I1101" i="5" s="1"/>
  <c r="F1037" i="5"/>
  <c r="I1037" i="5" s="1"/>
  <c r="F1029" i="5"/>
  <c r="H1029" i="5" s="1"/>
  <c r="F1120" i="5"/>
  <c r="H1120" i="5" s="1"/>
  <c r="F1121" i="5"/>
  <c r="I1121" i="5" s="1"/>
  <c r="F1069" i="5"/>
  <c r="H1069" i="5" s="1"/>
  <c r="F1024" i="5"/>
  <c r="H1024" i="5" s="1"/>
  <c r="F1071" i="5"/>
  <c r="K1071" i="5" s="1"/>
  <c r="U1071" i="5" s="1"/>
  <c r="F1067" i="5"/>
  <c r="I1067" i="5" s="1"/>
  <c r="F1056" i="5"/>
  <c r="K1056" i="5" s="1"/>
  <c r="U1056" i="5" s="1"/>
  <c r="F1036" i="5"/>
  <c r="I1036" i="5" s="1"/>
  <c r="F1050" i="5"/>
  <c r="I1050" i="5" s="1"/>
  <c r="F1072" i="5"/>
  <c r="K1072" i="5" s="1"/>
  <c r="U1072" i="5" s="1"/>
  <c r="F1127" i="5"/>
  <c r="H1127" i="5" s="1"/>
  <c r="F1112" i="5"/>
  <c r="K1112" i="5" s="1"/>
  <c r="U1112" i="5" s="1"/>
  <c r="F1106" i="5"/>
  <c r="I1106" i="5" s="1"/>
  <c r="F1109" i="5"/>
  <c r="H1109" i="5" s="1"/>
  <c r="F1031" i="5"/>
  <c r="H1031" i="5" s="1"/>
  <c r="F1020" i="5"/>
  <c r="H1020" i="5" s="1"/>
  <c r="F1114" i="5"/>
  <c r="I1114" i="5" s="1"/>
  <c r="F1133" i="5"/>
  <c r="K1133" i="5" s="1"/>
  <c r="U1133" i="5" s="1"/>
  <c r="F1113" i="5"/>
  <c r="I1113" i="5" s="1"/>
  <c r="F1116" i="5"/>
  <c r="H1116" i="5" s="1"/>
  <c r="F1118" i="5"/>
  <c r="H1118" i="5" s="1"/>
  <c r="F1063" i="5"/>
  <c r="H1063" i="5" s="1"/>
  <c r="F1077" i="5"/>
  <c r="I1077" i="5" s="1"/>
  <c r="F1131" i="5"/>
  <c r="H1131" i="5" s="1"/>
  <c r="F1074" i="5"/>
  <c r="I1074" i="5" s="1"/>
  <c r="F1068" i="5"/>
  <c r="I1068" i="5" s="1"/>
  <c r="F1134" i="5"/>
  <c r="I1134" i="5" s="1"/>
  <c r="F1097" i="5"/>
  <c r="I1097" i="5" s="1"/>
  <c r="F1039" i="5"/>
  <c r="H1039" i="5" s="1"/>
  <c r="F1087" i="5"/>
  <c r="K1087" i="5" s="1"/>
  <c r="U1087" i="5" s="1"/>
  <c r="F1089" i="5"/>
  <c r="I1089" i="5" s="1"/>
  <c r="F1104" i="5"/>
  <c r="I1104" i="5" s="1"/>
  <c r="F1130" i="5"/>
  <c r="K1130" i="5" s="1"/>
  <c r="U1130" i="5" s="1"/>
  <c r="F1058" i="5"/>
  <c r="H1058" i="5" s="1"/>
  <c r="F1027" i="5"/>
  <c r="K1027" i="5" s="1"/>
  <c r="U1027" i="5" s="1"/>
  <c r="F1105" i="5"/>
  <c r="H1105" i="5" s="1"/>
  <c r="F1034" i="5"/>
  <c r="I1034" i="5" s="1"/>
  <c r="F1107" i="5"/>
  <c r="I1107" i="5" s="1"/>
  <c r="F1103" i="5"/>
  <c r="H1103" i="5" s="1"/>
  <c r="F1108" i="5"/>
  <c r="I1108" i="5" s="1"/>
  <c r="F1032" i="5"/>
  <c r="I1032" i="5" s="1"/>
  <c r="F1095" i="5"/>
  <c r="H1095" i="5" s="1"/>
  <c r="F1084" i="5"/>
  <c r="I1084" i="5" s="1"/>
  <c r="F1030" i="5"/>
  <c r="I1030" i="5" s="1"/>
  <c r="F1088" i="5"/>
  <c r="H1088" i="5" s="1"/>
  <c r="F1129" i="5"/>
  <c r="I1129" i="5" s="1"/>
  <c r="F1128" i="5"/>
  <c r="I1128" i="5" s="1"/>
  <c r="F1070" i="5"/>
  <c r="H1070" i="5" s="1"/>
  <c r="F1080" i="5"/>
  <c r="K1080" i="5" s="1"/>
  <c r="U1080" i="5" s="1"/>
  <c r="F1057" i="5"/>
  <c r="H1057" i="5" s="1"/>
  <c r="F1022" i="5"/>
  <c r="K1022" i="5" s="1"/>
  <c r="U1022" i="5" s="1"/>
  <c r="F1090" i="5"/>
  <c r="H1090" i="5" s="1"/>
  <c r="F1043" i="5"/>
  <c r="I1043" i="5" s="1"/>
  <c r="F1033" i="5"/>
  <c r="I1033" i="5" s="1"/>
  <c r="F1117" i="5"/>
  <c r="H1117" i="5" s="1"/>
  <c r="F1045" i="5"/>
  <c r="I1045" i="5" s="1"/>
  <c r="F1111" i="5"/>
  <c r="I1111" i="5" s="1"/>
  <c r="F1049" i="5"/>
  <c r="I1049" i="5" s="1"/>
  <c r="F1132" i="5"/>
  <c r="H1132" i="5" s="1"/>
  <c r="F1017" i="5"/>
  <c r="K1017" i="5" s="1"/>
  <c r="U1017" i="5" s="1"/>
  <c r="F1055" i="5"/>
  <c r="H1055" i="5" s="1"/>
  <c r="F1102" i="5"/>
  <c r="H1102" i="5" s="1"/>
  <c r="F1018" i="5"/>
  <c r="K1018" i="5" s="1"/>
  <c r="U1018" i="5" s="1"/>
  <c r="F1094" i="5"/>
  <c r="K1094" i="5" s="1"/>
  <c r="U1094" i="5" s="1"/>
  <c r="F1123" i="5"/>
  <c r="K1123" i="5" s="1"/>
  <c r="U1123" i="5" s="1"/>
  <c r="F1059" i="5"/>
  <c r="I1059" i="5" s="1"/>
  <c r="F1093" i="5"/>
  <c r="I1093" i="5" s="1"/>
  <c r="F1026" i="5"/>
  <c r="K1026" i="5" s="1"/>
  <c r="U1026" i="5" s="1"/>
  <c r="F1019" i="5"/>
  <c r="H1019" i="5" s="1"/>
  <c r="F1081" i="5"/>
  <c r="I1081" i="5" s="1"/>
  <c r="F1075" i="5"/>
  <c r="H1075" i="5" s="1"/>
  <c r="F1083" i="5"/>
  <c r="K1083" i="5" s="1"/>
  <c r="U1083" i="5" s="1"/>
  <c r="F1096" i="5"/>
  <c r="I1096" i="5" s="1"/>
  <c r="F1028" i="5"/>
  <c r="I1028" i="5" s="1"/>
  <c r="F1046" i="5"/>
  <c r="H1046" i="5" s="1"/>
  <c r="F1073" i="5"/>
  <c r="K1073" i="5" s="1"/>
  <c r="U1073" i="5" s="1"/>
  <c r="F1066" i="5"/>
  <c r="I1066" i="5" s="1"/>
  <c r="F1086" i="5"/>
  <c r="H1086" i="5" s="1"/>
  <c r="F1078" i="5"/>
  <c r="K1078" i="5" s="1"/>
  <c r="U1078" i="5" s="1"/>
  <c r="F1044" i="5"/>
  <c r="I1044" i="5" s="1"/>
  <c r="F1041" i="5"/>
  <c r="I1041" i="5" s="1"/>
  <c r="F1099" i="5"/>
  <c r="H1099" i="5" s="1"/>
  <c r="F1092" i="5"/>
  <c r="H1092" i="5" s="1"/>
  <c r="F1119" i="5"/>
  <c r="K1119" i="5" s="1"/>
  <c r="U1119" i="5" s="1"/>
  <c r="F1040" i="5"/>
  <c r="K1040" i="5" s="1"/>
  <c r="U1040" i="5" s="1"/>
  <c r="F1053" i="5"/>
  <c r="H1053" i="5" s="1"/>
  <c r="F1060" i="5"/>
  <c r="H1060" i="5" s="1"/>
  <c r="F1048" i="5"/>
  <c r="K1048" i="5" s="1"/>
  <c r="U1048" i="5" s="1"/>
  <c r="I1126" i="5"/>
  <c r="K1126" i="5"/>
  <c r="U1126" i="5" s="1"/>
  <c r="L955" i="5"/>
  <c r="K955" i="5" s="1"/>
  <c r="N955" i="5" s="1"/>
  <c r="L950" i="5"/>
  <c r="K950" i="5" s="1"/>
  <c r="N950" i="5" s="1"/>
  <c r="F1061" i="5"/>
  <c r="F1054" i="5"/>
  <c r="F1125" i="5"/>
  <c r="F1082" i="5"/>
  <c r="F1035" i="5"/>
  <c r="F1085" i="5"/>
  <c r="K1107" i="5" l="1"/>
  <c r="U1107" i="5" s="1"/>
  <c r="K1064" i="5"/>
  <c r="U1064" i="5" s="1"/>
  <c r="K1076" i="5"/>
  <c r="U1076" i="5" s="1"/>
  <c r="H1033" i="5"/>
  <c r="L1033" i="5" s="1"/>
  <c r="H1068" i="5"/>
  <c r="L1068" i="5" s="1"/>
  <c r="H1098" i="5"/>
  <c r="L1098" i="5" s="1"/>
  <c r="K1036" i="5"/>
  <c r="U1036" i="5" s="1"/>
  <c r="K1021" i="5"/>
  <c r="U1021" i="5" s="1"/>
  <c r="H1036" i="5"/>
  <c r="O1036" i="5" s="1"/>
  <c r="H1124" i="5"/>
  <c r="R1124" i="5" s="1"/>
  <c r="K1020" i="5"/>
  <c r="U1020" i="5" s="1"/>
  <c r="I1112" i="5"/>
  <c r="S1112" i="5" s="1"/>
  <c r="K1038" i="5"/>
  <c r="U1038" i="5" s="1"/>
  <c r="H1021" i="5"/>
  <c r="I1124" i="5"/>
  <c r="M1124" i="5" s="1"/>
  <c r="K1029" i="5"/>
  <c r="U1029" i="5" s="1"/>
  <c r="K1101" i="5"/>
  <c r="U1101" i="5" s="1"/>
  <c r="K1100" i="5"/>
  <c r="U1100" i="5" s="1"/>
  <c r="K1063" i="5"/>
  <c r="U1063" i="5" s="1"/>
  <c r="H1079" i="5"/>
  <c r="L1079" i="5" s="1"/>
  <c r="I1087" i="5"/>
  <c r="M1087" i="5" s="1"/>
  <c r="K1052" i="5"/>
  <c r="U1052" i="5" s="1"/>
  <c r="K1079" i="5"/>
  <c r="U1079" i="5" s="1"/>
  <c r="H1051" i="5"/>
  <c r="L1051" i="5" s="1"/>
  <c r="I1100" i="5"/>
  <c r="I1063" i="5"/>
  <c r="O1063" i="5" s="1"/>
  <c r="K1129" i="5"/>
  <c r="U1129" i="5" s="1"/>
  <c r="H1115" i="5"/>
  <c r="R1115" i="5" s="1"/>
  <c r="I1069" i="5"/>
  <c r="M1069" i="5" s="1"/>
  <c r="I1110" i="5"/>
  <c r="O1110" i="5" s="1"/>
  <c r="K1025" i="5"/>
  <c r="U1025" i="5" s="1"/>
  <c r="K1103" i="5"/>
  <c r="U1103" i="5" s="1"/>
  <c r="I1056" i="5"/>
  <c r="S1056" i="5" s="1"/>
  <c r="I1065" i="5"/>
  <c r="M1065" i="5" s="1"/>
  <c r="H1047" i="5"/>
  <c r="L1047" i="5" s="1"/>
  <c r="H1043" i="5"/>
  <c r="O1043" i="5" s="1"/>
  <c r="K1089" i="5"/>
  <c r="U1089" i="5" s="1"/>
  <c r="I1019" i="5"/>
  <c r="M1019" i="5" s="1"/>
  <c r="I1042" i="5"/>
  <c r="O1042" i="5" s="1"/>
  <c r="H1076" i="5"/>
  <c r="L1076" i="5" s="1"/>
  <c r="I1024" i="5"/>
  <c r="M1024" i="5" s="1"/>
  <c r="K1098" i="5"/>
  <c r="U1098" i="5" s="1"/>
  <c r="I1038" i="5"/>
  <c r="O1038" i="5" s="1"/>
  <c r="I1029" i="5"/>
  <c r="O1029" i="5" s="1"/>
  <c r="K1034" i="5"/>
  <c r="U1034" i="5" s="1"/>
  <c r="H1080" i="5"/>
  <c r="L1080" i="5" s="1"/>
  <c r="K1041" i="5"/>
  <c r="U1041" i="5" s="1"/>
  <c r="K1065" i="5"/>
  <c r="U1065" i="5" s="1"/>
  <c r="I1120" i="5"/>
  <c r="M1120" i="5" s="1"/>
  <c r="K1114" i="5"/>
  <c r="U1114" i="5" s="1"/>
  <c r="I1131" i="5"/>
  <c r="O1131" i="5" s="1"/>
  <c r="K1088" i="5"/>
  <c r="U1088" i="5" s="1"/>
  <c r="K1037" i="5"/>
  <c r="U1037" i="5" s="1"/>
  <c r="K1023" i="5"/>
  <c r="U1023" i="5" s="1"/>
  <c r="H1025" i="5"/>
  <c r="K1046" i="5"/>
  <c r="U1046" i="5" s="1"/>
  <c r="H1037" i="5"/>
  <c r="H1101" i="5"/>
  <c r="O1101" i="5" s="1"/>
  <c r="H1023" i="5"/>
  <c r="O1023" i="5" s="1"/>
  <c r="K1121" i="5"/>
  <c r="U1121" i="5" s="1"/>
  <c r="H1064" i="5"/>
  <c r="L1064" i="5" s="1"/>
  <c r="I1052" i="5"/>
  <c r="O1052" i="5" s="1"/>
  <c r="H1077" i="5"/>
  <c r="O1077" i="5" s="1"/>
  <c r="H1067" i="5"/>
  <c r="L1067" i="5" s="1"/>
  <c r="K1062" i="5"/>
  <c r="U1062" i="5" s="1"/>
  <c r="K1068" i="5"/>
  <c r="U1068" i="5" s="1"/>
  <c r="H1134" i="5"/>
  <c r="O1134" i="5" s="1"/>
  <c r="K1042" i="5"/>
  <c r="U1042" i="5" s="1"/>
  <c r="H1072" i="5"/>
  <c r="R1072" i="5" s="1"/>
  <c r="I1071" i="5"/>
  <c r="M1071" i="5" s="1"/>
  <c r="I1122" i="5"/>
  <c r="M1122" i="5" s="1"/>
  <c r="H1121" i="5"/>
  <c r="L1121" i="5" s="1"/>
  <c r="H1074" i="5"/>
  <c r="L1074" i="5" s="1"/>
  <c r="H1091" i="5"/>
  <c r="L1091" i="5" s="1"/>
  <c r="I1118" i="5"/>
  <c r="M1118" i="5" s="1"/>
  <c r="H1050" i="5"/>
  <c r="O1050" i="5" s="1"/>
  <c r="H1133" i="5"/>
  <c r="K1069" i="5"/>
  <c r="U1069" i="5" s="1"/>
  <c r="I1062" i="5"/>
  <c r="M1062" i="5" s="1"/>
  <c r="K1110" i="5"/>
  <c r="U1110" i="5" s="1"/>
  <c r="I1055" i="5"/>
  <c r="M1055" i="5" s="1"/>
  <c r="K1057" i="5"/>
  <c r="U1057" i="5" s="1"/>
  <c r="K1095" i="5"/>
  <c r="U1095" i="5" s="1"/>
  <c r="K1058" i="5"/>
  <c r="U1058" i="5" s="1"/>
  <c r="I1109" i="5"/>
  <c r="O1109" i="5" s="1"/>
  <c r="I1115" i="5"/>
  <c r="S1115" i="5" s="1"/>
  <c r="H1056" i="5"/>
  <c r="I1127" i="5"/>
  <c r="M1127" i="5" s="1"/>
  <c r="H1071" i="5"/>
  <c r="R1071" i="5" s="1"/>
  <c r="I1047" i="5"/>
  <c r="S1047" i="5" s="1"/>
  <c r="K1122" i="5"/>
  <c r="U1122" i="5" s="1"/>
  <c r="K1120" i="5"/>
  <c r="U1120" i="5" s="1"/>
  <c r="I1091" i="5"/>
  <c r="K1118" i="5"/>
  <c r="U1118" i="5" s="1"/>
  <c r="K1066" i="5"/>
  <c r="U1066" i="5" s="1"/>
  <c r="H1018" i="5"/>
  <c r="R1018" i="5" s="1"/>
  <c r="H1106" i="5"/>
  <c r="O1106" i="5" s="1"/>
  <c r="I1040" i="5"/>
  <c r="S1040" i="5" s="1"/>
  <c r="I1039" i="5"/>
  <c r="M1039" i="5" s="1"/>
  <c r="H1113" i="5"/>
  <c r="L1113" i="5" s="1"/>
  <c r="H1114" i="5"/>
  <c r="H1096" i="5"/>
  <c r="O1096" i="5" s="1"/>
  <c r="I1132" i="5"/>
  <c r="M1132" i="5" s="1"/>
  <c r="K1031" i="5"/>
  <c r="U1031" i="5" s="1"/>
  <c r="I1072" i="5"/>
  <c r="M1072" i="5" s="1"/>
  <c r="K1024" i="5"/>
  <c r="U1024" i="5" s="1"/>
  <c r="I1051" i="5"/>
  <c r="M1051" i="5" s="1"/>
  <c r="K1033" i="5"/>
  <c r="U1033" i="5" s="1"/>
  <c r="H1112" i="5"/>
  <c r="L1112" i="5" s="1"/>
  <c r="K1067" i="5"/>
  <c r="U1067" i="5" s="1"/>
  <c r="K1116" i="5"/>
  <c r="U1116" i="5" s="1"/>
  <c r="I1133" i="5"/>
  <c r="M1133" i="5" s="1"/>
  <c r="I1099" i="5"/>
  <c r="O1099" i="5" s="1"/>
  <c r="K1109" i="5"/>
  <c r="U1109" i="5" s="1"/>
  <c r="H1119" i="5"/>
  <c r="R1119" i="5" s="1"/>
  <c r="H1041" i="5"/>
  <c r="L1041" i="5" s="1"/>
  <c r="K1134" i="5"/>
  <c r="U1134" i="5" s="1"/>
  <c r="K1127" i="5"/>
  <c r="U1127" i="5" s="1"/>
  <c r="K1074" i="5"/>
  <c r="U1074" i="5" s="1"/>
  <c r="K1039" i="5"/>
  <c r="U1039" i="5" s="1"/>
  <c r="K1050" i="5"/>
  <c r="U1050" i="5" s="1"/>
  <c r="H1066" i="5"/>
  <c r="L1066" i="5" s="1"/>
  <c r="K1019" i="5"/>
  <c r="U1019" i="5" s="1"/>
  <c r="K1055" i="5"/>
  <c r="U1055" i="5" s="1"/>
  <c r="H1111" i="5"/>
  <c r="L1111" i="5" s="1"/>
  <c r="K1043" i="5"/>
  <c r="U1043" i="5" s="1"/>
  <c r="H1032" i="5"/>
  <c r="L1032" i="5" s="1"/>
  <c r="H1034" i="5"/>
  <c r="O1034" i="5" s="1"/>
  <c r="H1089" i="5"/>
  <c r="L1089" i="5" s="1"/>
  <c r="I1031" i="5"/>
  <c r="O1031" i="5" s="1"/>
  <c r="K1106" i="5"/>
  <c r="U1106" i="5" s="1"/>
  <c r="I1078" i="5"/>
  <c r="S1078" i="5" s="1"/>
  <c r="I1046" i="5"/>
  <c r="O1046" i="5" s="1"/>
  <c r="H1123" i="5"/>
  <c r="R1123" i="5" s="1"/>
  <c r="K1132" i="5"/>
  <c r="U1132" i="5" s="1"/>
  <c r="I1088" i="5"/>
  <c r="O1088" i="5" s="1"/>
  <c r="H1130" i="5"/>
  <c r="R1130" i="5" s="1"/>
  <c r="I1116" i="5"/>
  <c r="M1116" i="5" s="1"/>
  <c r="I1020" i="5"/>
  <c r="O1020" i="5" s="1"/>
  <c r="H1044" i="5"/>
  <c r="O1044" i="5" s="1"/>
  <c r="K1077" i="5"/>
  <c r="U1077" i="5" s="1"/>
  <c r="K1113" i="5"/>
  <c r="U1113" i="5" s="1"/>
  <c r="K1093" i="5"/>
  <c r="U1093" i="5" s="1"/>
  <c r="K1131" i="5"/>
  <c r="U1131" i="5" s="1"/>
  <c r="K1128" i="5"/>
  <c r="U1128" i="5" s="1"/>
  <c r="I1103" i="5"/>
  <c r="M1103" i="5" s="1"/>
  <c r="K1044" i="5"/>
  <c r="U1044" i="5" s="1"/>
  <c r="I1119" i="5"/>
  <c r="M1119" i="5" s="1"/>
  <c r="I1075" i="5"/>
  <c r="M1075" i="5" s="1"/>
  <c r="H1093" i="5"/>
  <c r="L1093" i="5" s="1"/>
  <c r="I1092" i="5"/>
  <c r="O1092" i="5" s="1"/>
  <c r="H1022" i="5"/>
  <c r="L1022" i="5" s="1"/>
  <c r="H1128" i="5"/>
  <c r="O1128" i="5" s="1"/>
  <c r="K1045" i="5"/>
  <c r="U1045" i="5" s="1"/>
  <c r="K1097" i="5"/>
  <c r="U1097" i="5" s="1"/>
  <c r="K1090" i="5"/>
  <c r="U1090" i="5" s="1"/>
  <c r="K1030" i="5"/>
  <c r="U1030" i="5" s="1"/>
  <c r="K1105" i="5"/>
  <c r="U1105" i="5" s="1"/>
  <c r="I1117" i="5"/>
  <c r="O1117" i="5" s="1"/>
  <c r="H1045" i="5"/>
  <c r="O1045" i="5" s="1"/>
  <c r="H1073" i="5"/>
  <c r="R1073" i="5" s="1"/>
  <c r="I1083" i="5"/>
  <c r="S1083" i="5" s="1"/>
  <c r="H1026" i="5"/>
  <c r="R1026" i="5" s="1"/>
  <c r="H1094" i="5"/>
  <c r="R1094" i="5" s="1"/>
  <c r="S1017" i="5"/>
  <c r="K1092" i="5"/>
  <c r="U1092" i="5" s="1"/>
  <c r="H1097" i="5"/>
  <c r="L1097" i="5" s="1"/>
  <c r="I1090" i="5"/>
  <c r="M1090" i="5" s="1"/>
  <c r="K1070" i="5"/>
  <c r="U1070" i="5" s="1"/>
  <c r="H1030" i="5"/>
  <c r="L1030" i="5" s="1"/>
  <c r="K1108" i="5"/>
  <c r="U1108" i="5" s="1"/>
  <c r="I1105" i="5"/>
  <c r="M1105" i="5" s="1"/>
  <c r="K1104" i="5"/>
  <c r="U1104" i="5" s="1"/>
  <c r="I1070" i="5"/>
  <c r="O1070" i="5" s="1"/>
  <c r="H1084" i="5"/>
  <c r="O1084" i="5" s="1"/>
  <c r="H1108" i="5"/>
  <c r="O1108" i="5" s="1"/>
  <c r="I1027" i="5"/>
  <c r="S1027" i="5" s="1"/>
  <c r="H1104" i="5"/>
  <c r="O1104" i="5" s="1"/>
  <c r="K1060" i="5"/>
  <c r="U1060" i="5" s="1"/>
  <c r="K1117" i="5"/>
  <c r="U1117" i="5" s="1"/>
  <c r="H1078" i="5"/>
  <c r="L1078" i="5" s="1"/>
  <c r="K1096" i="5"/>
  <c r="U1096" i="5" s="1"/>
  <c r="K1075" i="5"/>
  <c r="U1075" i="5" s="1"/>
  <c r="I1123" i="5"/>
  <c r="S1123" i="5" s="1"/>
  <c r="I1018" i="5"/>
  <c r="S1018" i="5" s="1"/>
  <c r="K1111" i="5"/>
  <c r="U1111" i="5" s="1"/>
  <c r="I1022" i="5"/>
  <c r="S1022" i="5" s="1"/>
  <c r="I1080" i="5"/>
  <c r="K1084" i="5"/>
  <c r="U1084" i="5" s="1"/>
  <c r="K1032" i="5"/>
  <c r="U1032" i="5" s="1"/>
  <c r="H1027" i="5"/>
  <c r="L1027" i="5" s="1"/>
  <c r="I1130" i="5"/>
  <c r="M1130" i="5" s="1"/>
  <c r="K1053" i="5"/>
  <c r="U1053" i="5" s="1"/>
  <c r="K1086" i="5"/>
  <c r="U1086" i="5" s="1"/>
  <c r="I1073" i="5"/>
  <c r="S1073" i="5" s="1"/>
  <c r="K1028" i="5"/>
  <c r="U1028" i="5" s="1"/>
  <c r="H1083" i="5"/>
  <c r="K1081" i="5"/>
  <c r="U1081" i="5" s="1"/>
  <c r="I1026" i="5"/>
  <c r="M1026" i="5" s="1"/>
  <c r="K1059" i="5"/>
  <c r="U1059" i="5" s="1"/>
  <c r="I1094" i="5"/>
  <c r="M1094" i="5" s="1"/>
  <c r="K1102" i="5"/>
  <c r="U1102" i="5" s="1"/>
  <c r="H1017" i="5"/>
  <c r="R1017" i="5" s="1"/>
  <c r="K1049" i="5"/>
  <c r="U1049" i="5" s="1"/>
  <c r="H1087" i="5"/>
  <c r="O1087" i="5" s="1"/>
  <c r="I1057" i="5"/>
  <c r="O1057" i="5" s="1"/>
  <c r="H1129" i="5"/>
  <c r="L1129" i="5" s="1"/>
  <c r="I1095" i="5"/>
  <c r="H1107" i="5"/>
  <c r="O1107" i="5" s="1"/>
  <c r="I1058" i="5"/>
  <c r="I1053" i="5"/>
  <c r="O1053" i="5" s="1"/>
  <c r="I1086" i="5"/>
  <c r="H1028" i="5"/>
  <c r="L1028" i="5" s="1"/>
  <c r="H1081" i="5"/>
  <c r="L1081" i="5" s="1"/>
  <c r="H1059" i="5"/>
  <c r="O1059" i="5" s="1"/>
  <c r="I1102" i="5"/>
  <c r="M1102" i="5" s="1"/>
  <c r="H1049" i="5"/>
  <c r="O1049" i="5" s="1"/>
  <c r="K1099" i="5"/>
  <c r="U1099" i="5" s="1"/>
  <c r="I1048" i="5"/>
  <c r="M1048" i="5" s="1"/>
  <c r="H1040" i="5"/>
  <c r="I1060" i="5"/>
  <c r="M1060" i="5" s="1"/>
  <c r="H1048" i="5"/>
  <c r="L1048" i="5" s="1"/>
  <c r="L1127" i="5"/>
  <c r="M1021" i="5"/>
  <c r="L1036" i="5"/>
  <c r="M1023" i="5"/>
  <c r="L1122" i="5"/>
  <c r="M1064" i="5"/>
  <c r="M1074" i="5"/>
  <c r="L1053" i="5"/>
  <c r="L1038" i="5"/>
  <c r="L1062" i="5"/>
  <c r="M1079" i="5"/>
  <c r="H1035" i="5"/>
  <c r="I1035" i="5"/>
  <c r="K1035" i="5"/>
  <c r="U1035" i="5" s="1"/>
  <c r="H1061" i="5"/>
  <c r="I1061" i="5"/>
  <c r="K1061" i="5"/>
  <c r="U1061" i="5" s="1"/>
  <c r="M1066" i="5"/>
  <c r="L1019" i="5"/>
  <c r="L1055" i="5"/>
  <c r="L1131" i="5"/>
  <c r="L1057" i="5"/>
  <c r="M1128" i="5"/>
  <c r="M1129" i="5"/>
  <c r="L1095" i="5"/>
  <c r="L1103" i="5"/>
  <c r="M1107" i="5"/>
  <c r="L1058" i="5"/>
  <c r="M1089" i="5"/>
  <c r="M1106" i="5"/>
  <c r="M1101" i="5"/>
  <c r="L1065" i="5"/>
  <c r="M1076" i="5"/>
  <c r="M1121" i="5"/>
  <c r="L1100" i="5"/>
  <c r="M1045" i="5"/>
  <c r="L1063" i="5"/>
  <c r="M1067" i="5"/>
  <c r="M1050" i="5"/>
  <c r="L1029" i="5"/>
  <c r="I1082" i="5"/>
  <c r="H1082" i="5"/>
  <c r="K1082" i="5"/>
  <c r="U1082" i="5" s="1"/>
  <c r="M1096" i="5"/>
  <c r="F1138" i="5"/>
  <c r="L1099" i="5"/>
  <c r="L1090" i="5"/>
  <c r="L1070" i="5"/>
  <c r="M1030" i="5"/>
  <c r="M1084" i="5"/>
  <c r="M1108" i="5"/>
  <c r="L1105" i="5"/>
  <c r="M1104" i="5"/>
  <c r="L1109" i="5"/>
  <c r="M1041" i="5"/>
  <c r="M1037" i="5"/>
  <c r="M1068" i="5"/>
  <c r="L1117" i="5"/>
  <c r="M1134" i="5"/>
  <c r="L1042" i="5"/>
  <c r="M1025" i="5"/>
  <c r="L1052" i="5"/>
  <c r="M1033" i="5"/>
  <c r="M1044" i="5"/>
  <c r="L1116" i="5"/>
  <c r="M1098" i="5"/>
  <c r="L1069" i="5"/>
  <c r="L1020" i="5"/>
  <c r="L1110" i="5"/>
  <c r="I1125" i="5"/>
  <c r="H1125" i="5"/>
  <c r="K1125" i="5"/>
  <c r="U1125" i="5" s="1"/>
  <c r="L1086" i="5"/>
  <c r="L1046" i="5"/>
  <c r="M1028" i="5"/>
  <c r="M1081" i="5"/>
  <c r="M1093" i="5"/>
  <c r="M1059" i="5"/>
  <c r="L1102" i="5"/>
  <c r="M1111" i="5"/>
  <c r="M1043" i="5"/>
  <c r="L1088" i="5"/>
  <c r="M1034" i="5"/>
  <c r="L1031" i="5"/>
  <c r="R1126" i="5"/>
  <c r="L1126" i="5"/>
  <c r="O1126" i="5"/>
  <c r="L1060" i="5"/>
  <c r="M1036" i="5"/>
  <c r="L1024" i="5"/>
  <c r="L1120" i="5"/>
  <c r="L1039" i="5"/>
  <c r="M1077" i="5"/>
  <c r="L1118" i="5"/>
  <c r="M1113" i="5"/>
  <c r="M1114" i="5"/>
  <c r="I1085" i="5"/>
  <c r="H1085" i="5"/>
  <c r="K1085" i="5"/>
  <c r="U1085" i="5" s="1"/>
  <c r="H1054" i="5"/>
  <c r="I1054" i="5"/>
  <c r="K1054" i="5"/>
  <c r="U1054" i="5" s="1"/>
  <c r="L1075" i="5"/>
  <c r="L1132" i="5"/>
  <c r="M1049" i="5"/>
  <c r="L1092" i="5"/>
  <c r="M1097" i="5"/>
  <c r="M1032" i="5"/>
  <c r="M1126" i="5"/>
  <c r="S1126" i="5"/>
  <c r="R1022" i="5" l="1"/>
  <c r="R1025" i="5"/>
  <c r="S1107" i="5"/>
  <c r="M1112" i="5"/>
  <c r="S1064" i="5"/>
  <c r="O1039" i="5"/>
  <c r="O1118" i="5"/>
  <c r="O1097" i="5"/>
  <c r="S1129" i="5"/>
  <c r="S1079" i="5"/>
  <c r="O1068" i="5"/>
  <c r="O1033" i="5"/>
  <c r="S1076" i="5"/>
  <c r="S1087" i="5"/>
  <c r="L1115" i="5"/>
  <c r="L1043" i="5"/>
  <c r="O1098" i="5"/>
  <c r="R1037" i="5"/>
  <c r="M1052" i="5"/>
  <c r="O1065" i="5"/>
  <c r="R1091" i="5"/>
  <c r="R1038" i="5"/>
  <c r="O1051" i="5"/>
  <c r="R1020" i="5"/>
  <c r="R1029" i="5"/>
  <c r="R1021" i="5"/>
  <c r="O1124" i="5"/>
  <c r="L1094" i="5"/>
  <c r="R1079" i="5"/>
  <c r="S1124" i="5"/>
  <c r="S1036" i="5"/>
  <c r="S1028" i="5"/>
  <c r="R1063" i="5"/>
  <c r="O1113" i="5"/>
  <c r="L1119" i="5"/>
  <c r="O1121" i="5"/>
  <c r="R1095" i="5"/>
  <c r="S1132" i="5"/>
  <c r="O1122" i="5"/>
  <c r="S1021" i="5"/>
  <c r="R1036" i="5"/>
  <c r="O1019" i="5"/>
  <c r="S1100" i="5"/>
  <c r="L1021" i="5"/>
  <c r="R1080" i="5"/>
  <c r="M1063" i="5"/>
  <c r="M1073" i="5"/>
  <c r="O1080" i="5"/>
  <c r="R1098" i="5"/>
  <c r="O1021" i="5"/>
  <c r="L1124" i="5"/>
  <c r="S1063" i="5"/>
  <c r="R1052" i="5"/>
  <c r="S1071" i="5"/>
  <c r="M1031" i="5"/>
  <c r="R1100" i="5"/>
  <c r="L1034" i="5"/>
  <c r="O1079" i="5"/>
  <c r="S1101" i="5"/>
  <c r="R1058" i="5"/>
  <c r="M1100" i="5"/>
  <c r="R1051" i="5"/>
  <c r="O1100" i="5"/>
  <c r="R1120" i="5"/>
  <c r="M1078" i="5"/>
  <c r="M1029" i="5"/>
  <c r="R1076" i="5"/>
  <c r="M1042" i="5"/>
  <c r="L1059" i="5"/>
  <c r="S1038" i="5"/>
  <c r="R1047" i="5"/>
  <c r="R1075" i="5"/>
  <c r="O1025" i="5"/>
  <c r="L1134" i="5"/>
  <c r="M1117" i="5"/>
  <c r="S1034" i="5"/>
  <c r="O1069" i="5"/>
  <c r="O1056" i="5"/>
  <c r="R1129" i="5"/>
  <c r="L1025" i="5"/>
  <c r="S1025" i="5"/>
  <c r="S1041" i="5"/>
  <c r="R1027" i="5"/>
  <c r="M1131" i="5"/>
  <c r="L1023" i="5"/>
  <c r="M1056" i="5"/>
  <c r="S1089" i="5"/>
  <c r="S1019" i="5"/>
  <c r="O1024" i="5"/>
  <c r="R1056" i="5"/>
  <c r="S1051" i="5"/>
  <c r="O1062" i="5"/>
  <c r="L1077" i="5"/>
  <c r="M1080" i="5"/>
  <c r="M1110" i="5"/>
  <c r="R1046" i="5"/>
  <c r="S1029" i="5"/>
  <c r="S1098" i="5"/>
  <c r="L1101" i="5"/>
  <c r="O1041" i="5"/>
  <c r="O1067" i="5"/>
  <c r="M1115" i="5"/>
  <c r="S1042" i="5"/>
  <c r="S1114" i="5"/>
  <c r="S1033" i="5"/>
  <c r="R1121" i="5"/>
  <c r="S1121" i="5"/>
  <c r="R1103" i="5"/>
  <c r="O1127" i="5"/>
  <c r="R1114" i="5"/>
  <c r="O1133" i="5"/>
  <c r="O1111" i="5"/>
  <c r="R1062" i="5"/>
  <c r="M1038" i="5"/>
  <c r="S1106" i="5"/>
  <c r="S1048" i="5"/>
  <c r="R1132" i="5"/>
  <c r="O1119" i="5"/>
  <c r="S1044" i="5"/>
  <c r="L1056" i="5"/>
  <c r="O1114" i="5"/>
  <c r="S1039" i="5"/>
  <c r="S1095" i="5"/>
  <c r="O1120" i="5"/>
  <c r="L1128" i="5"/>
  <c r="L1106" i="5"/>
  <c r="S1088" i="5"/>
  <c r="S1110" i="5"/>
  <c r="R1074" i="5"/>
  <c r="R1088" i="5"/>
  <c r="S1065" i="5"/>
  <c r="R1042" i="5"/>
  <c r="R1089" i="5"/>
  <c r="S1131" i="5"/>
  <c r="S1072" i="5"/>
  <c r="O1037" i="5"/>
  <c r="R1041" i="5"/>
  <c r="L1050" i="5"/>
  <c r="O1076" i="5"/>
  <c r="L1072" i="5"/>
  <c r="L1037" i="5"/>
  <c r="R1034" i="5"/>
  <c r="M1046" i="5"/>
  <c r="R1033" i="5"/>
  <c r="O1074" i="5"/>
  <c r="O1064" i="5"/>
  <c r="R1031" i="5"/>
  <c r="L1018" i="5"/>
  <c r="L1133" i="5"/>
  <c r="R1065" i="5"/>
  <c r="O1055" i="5"/>
  <c r="L1114" i="5"/>
  <c r="O1072" i="5"/>
  <c r="S1058" i="5"/>
  <c r="S1031" i="5"/>
  <c r="R1118" i="5"/>
  <c r="O1115" i="5"/>
  <c r="M1070" i="5"/>
  <c r="S1043" i="5"/>
  <c r="R1069" i="5"/>
  <c r="S1024" i="5"/>
  <c r="S1068" i="5"/>
  <c r="S1103" i="5"/>
  <c r="O1066" i="5"/>
  <c r="S1052" i="5"/>
  <c r="R1023" i="5"/>
  <c r="O1047" i="5"/>
  <c r="R1057" i="5"/>
  <c r="L1096" i="5"/>
  <c r="O1091" i="5"/>
  <c r="O1071" i="5"/>
  <c r="S1069" i="5"/>
  <c r="M1091" i="5"/>
  <c r="R1064" i="5"/>
  <c r="R1068" i="5"/>
  <c r="L1104" i="5"/>
  <c r="O1030" i="5"/>
  <c r="M1099" i="5"/>
  <c r="R1045" i="5"/>
  <c r="M1047" i="5"/>
  <c r="R1101" i="5"/>
  <c r="S1062" i="5"/>
  <c r="R1133" i="5"/>
  <c r="R1112" i="5"/>
  <c r="M1109" i="5"/>
  <c r="L1123" i="5"/>
  <c r="S1118" i="5"/>
  <c r="S1023" i="5"/>
  <c r="M1040" i="5"/>
  <c r="O1040" i="5"/>
  <c r="S1105" i="5"/>
  <c r="R1110" i="5"/>
  <c r="S1133" i="5"/>
  <c r="S1119" i="5"/>
  <c r="S1120" i="5"/>
  <c r="S1037" i="5"/>
  <c r="R1081" i="5"/>
  <c r="L1044" i="5"/>
  <c r="L1040" i="5"/>
  <c r="O1129" i="5"/>
  <c r="O1132" i="5"/>
  <c r="O1026" i="5"/>
  <c r="R1078" i="5"/>
  <c r="S1122" i="5"/>
  <c r="L1071" i="5"/>
  <c r="R1060" i="5"/>
  <c r="L1130" i="5"/>
  <c r="O1032" i="5"/>
  <c r="S1075" i="5"/>
  <c r="R1116" i="5"/>
  <c r="M1020" i="5"/>
  <c r="O1112" i="5"/>
  <c r="S1053" i="5"/>
  <c r="L1084" i="5"/>
  <c r="S1128" i="5"/>
  <c r="R1097" i="5"/>
  <c r="M1092" i="5"/>
  <c r="L1017" i="5"/>
  <c r="S1026" i="5"/>
  <c r="R1122" i="5"/>
  <c r="S1091" i="5"/>
  <c r="S1093" i="5"/>
  <c r="O1089" i="5"/>
  <c r="O1027" i="5"/>
  <c r="S1108" i="5"/>
  <c r="S1066" i="5"/>
  <c r="S1116" i="5"/>
  <c r="R1066" i="5"/>
  <c r="O1123" i="5"/>
  <c r="S1032" i="5"/>
  <c r="S1113" i="5"/>
  <c r="R1039" i="5"/>
  <c r="L1108" i="5"/>
  <c r="O1105" i="5"/>
  <c r="R1090" i="5"/>
  <c r="S1055" i="5"/>
  <c r="S1067" i="5"/>
  <c r="S1109" i="5"/>
  <c r="O1103" i="5"/>
  <c r="O1022" i="5"/>
  <c r="M1088" i="5"/>
  <c r="R1043" i="5"/>
  <c r="R1092" i="5"/>
  <c r="O1093" i="5"/>
  <c r="M1083" i="5"/>
  <c r="R1024" i="5"/>
  <c r="S1127" i="5"/>
  <c r="L1045" i="5"/>
  <c r="R1109" i="5"/>
  <c r="R1131" i="5"/>
  <c r="R1055" i="5"/>
  <c r="R1067" i="5"/>
  <c r="R1127" i="5"/>
  <c r="R1106" i="5"/>
  <c r="S1097" i="5"/>
  <c r="L1026" i="5"/>
  <c r="O1075" i="5"/>
  <c r="S1046" i="5"/>
  <c r="R1108" i="5"/>
  <c r="S1134" i="5"/>
  <c r="S1084" i="5"/>
  <c r="R1128" i="5"/>
  <c r="M1022" i="5"/>
  <c r="S1020" i="5"/>
  <c r="M1053" i="5"/>
  <c r="R1019" i="5"/>
  <c r="R1050" i="5"/>
  <c r="R1077" i="5"/>
  <c r="S1074" i="5"/>
  <c r="S1077" i="5"/>
  <c r="R1134" i="5"/>
  <c r="L1049" i="5"/>
  <c r="O1018" i="5"/>
  <c r="S1050" i="5"/>
  <c r="R1044" i="5"/>
  <c r="R1093" i="5"/>
  <c r="S1099" i="5"/>
  <c r="S1111" i="5"/>
  <c r="R1105" i="5"/>
  <c r="S1096" i="5"/>
  <c r="O1083" i="5"/>
  <c r="M1017" i="5"/>
  <c r="L1073" i="5"/>
  <c r="O1116" i="5"/>
  <c r="R1070" i="5"/>
  <c r="S1045" i="5"/>
  <c r="S1092" i="5"/>
  <c r="R1096" i="5"/>
  <c r="R1113" i="5"/>
  <c r="S1102" i="5"/>
  <c r="S1086" i="5"/>
  <c r="O1094" i="5"/>
  <c r="O1017" i="5"/>
  <c r="O1078" i="5"/>
  <c r="S1104" i="5"/>
  <c r="L1083" i="5"/>
  <c r="L1107" i="5"/>
  <c r="L1087" i="5"/>
  <c r="S1070" i="5"/>
  <c r="S1030" i="5"/>
  <c r="O1090" i="5"/>
  <c r="M1027" i="5"/>
  <c r="O1095" i="5"/>
  <c r="R1084" i="5"/>
  <c r="R1083" i="5"/>
  <c r="O1073" i="5"/>
  <c r="R1030" i="5"/>
  <c r="S1130" i="5"/>
  <c r="M1095" i="5"/>
  <c r="M1018" i="5"/>
  <c r="S1090" i="5"/>
  <c r="R1107" i="5"/>
  <c r="R1087" i="5"/>
  <c r="S1049" i="5"/>
  <c r="R1104" i="5"/>
  <c r="R1117" i="5"/>
  <c r="S1060" i="5"/>
  <c r="R1059" i="5"/>
  <c r="S1117" i="5"/>
  <c r="O1130" i="5"/>
  <c r="S1059" i="5"/>
  <c r="O1086" i="5"/>
  <c r="O1048" i="5"/>
  <c r="M1123" i="5"/>
  <c r="R1040" i="5"/>
  <c r="S1080" i="5"/>
  <c r="R1032" i="5"/>
  <c r="O1102" i="5"/>
  <c r="R1099" i="5"/>
  <c r="R1111" i="5"/>
  <c r="R1028" i="5"/>
  <c r="M1086" i="5"/>
  <c r="S1057" i="5"/>
  <c r="U1138" i="5"/>
  <c r="D1163" i="5" s="1"/>
  <c r="O1081" i="5"/>
  <c r="M1058" i="5"/>
  <c r="M1057" i="5"/>
  <c r="R1049" i="5"/>
  <c r="R1102" i="5"/>
  <c r="R1086" i="5"/>
  <c r="R1048" i="5"/>
  <c r="O1028" i="5"/>
  <c r="O1058" i="5"/>
  <c r="S1094" i="5"/>
  <c r="S1081" i="5"/>
  <c r="R1053" i="5"/>
  <c r="O1060" i="5"/>
  <c r="I1138" i="5"/>
  <c r="S1085" i="5"/>
  <c r="M1085" i="5"/>
  <c r="R1125" i="5"/>
  <c r="L1125" i="5"/>
  <c r="O1125" i="5"/>
  <c r="H1138" i="5"/>
  <c r="R1061" i="5"/>
  <c r="L1061" i="5"/>
  <c r="O1061" i="5"/>
  <c r="R1085" i="5"/>
  <c r="O1085" i="5"/>
  <c r="L1085" i="5"/>
  <c r="M1125" i="5"/>
  <c r="S1125" i="5"/>
  <c r="O1082" i="5"/>
  <c r="L1082" i="5"/>
  <c r="R1082" i="5"/>
  <c r="M1054" i="5"/>
  <c r="S1054" i="5"/>
  <c r="M1082" i="5"/>
  <c r="S1082" i="5"/>
  <c r="S1035" i="5"/>
  <c r="M1035" i="5"/>
  <c r="L1054" i="5"/>
  <c r="O1054" i="5"/>
  <c r="R1054" i="5"/>
  <c r="M1061" i="5"/>
  <c r="S1061" i="5"/>
  <c r="O1035" i="5"/>
  <c r="L1035" i="5"/>
  <c r="R1035" i="5"/>
  <c r="U1142" i="5" l="1"/>
  <c r="R1138" i="5"/>
  <c r="G1143" i="5" s="1"/>
  <c r="M1138" i="5"/>
  <c r="E1149" i="5" s="1"/>
  <c r="L1138" i="5"/>
  <c r="D1153" i="5" s="1"/>
  <c r="O1138" i="5"/>
  <c r="E1148" i="5" s="1"/>
  <c r="S1138" i="5"/>
  <c r="G1144" i="5" s="1"/>
  <c r="E1153" i="5" l="1"/>
  <c r="D1148" i="5"/>
  <c r="D1143" i="5"/>
  <c r="E1144" i="5"/>
  <c r="D1154" i="5"/>
  <c r="D1144" i="5"/>
  <c r="E1143" i="5"/>
  <c r="D1149" i="5"/>
  <c r="E1154" i="5"/>
  <c r="I1144" i="5" l="1"/>
  <c r="L1154" i="5" s="1"/>
  <c r="K1154" i="5" s="1"/>
  <c r="N1154" i="5" s="1"/>
  <c r="I1149" i="5"/>
  <c r="D1213" i="5" s="1"/>
  <c r="I1154" i="5"/>
  <c r="N1213" i="5" s="1"/>
  <c r="F1305" i="5" l="1"/>
  <c r="I1305" i="5" s="1"/>
  <c r="L1149" i="5"/>
  <c r="K1149" i="5" s="1"/>
  <c r="N1149" i="5" s="1"/>
  <c r="F1223" i="5"/>
  <c r="H1223" i="5" s="1"/>
  <c r="F1315" i="5"/>
  <c r="H1315" i="5" s="1"/>
  <c r="F1314" i="5"/>
  <c r="I1314" i="5" s="1"/>
  <c r="F1227" i="5"/>
  <c r="I1227" i="5" s="1"/>
  <c r="F1248" i="5"/>
  <c r="I1248" i="5" s="1"/>
  <c r="F1301" i="5"/>
  <c r="K1301" i="5" s="1"/>
  <c r="U1301" i="5" s="1"/>
  <c r="F1241" i="5"/>
  <c r="K1241" i="5" s="1"/>
  <c r="U1241" i="5" s="1"/>
  <c r="F1304" i="5"/>
  <c r="I1304" i="5" s="1"/>
  <c r="F1278" i="5"/>
  <c r="I1278" i="5" s="1"/>
  <c r="F1310" i="5"/>
  <c r="I1310" i="5" s="1"/>
  <c r="F1273" i="5"/>
  <c r="K1273" i="5" s="1"/>
  <c r="U1273" i="5" s="1"/>
  <c r="F1299" i="5"/>
  <c r="H1299" i="5" s="1"/>
  <c r="F1247" i="5"/>
  <c r="I1247" i="5" s="1"/>
  <c r="F1277" i="5"/>
  <c r="H1277" i="5" s="1"/>
  <c r="F1255" i="5"/>
  <c r="K1255" i="5" s="1"/>
  <c r="U1255" i="5" s="1"/>
  <c r="F1217" i="5"/>
  <c r="I1217" i="5" s="1"/>
  <c r="F1244" i="5"/>
  <c r="H1244" i="5" s="1"/>
  <c r="F1296" i="5"/>
  <c r="I1296" i="5" s="1"/>
  <c r="F1326" i="5"/>
  <c r="I1326" i="5" s="1"/>
  <c r="F1329" i="5"/>
  <c r="I1329" i="5" s="1"/>
  <c r="F1294" i="5"/>
  <c r="K1294" i="5" s="1"/>
  <c r="U1294" i="5" s="1"/>
  <c r="F1327" i="5"/>
  <c r="I1327" i="5" s="1"/>
  <c r="F1320" i="5"/>
  <c r="K1320" i="5" s="1"/>
  <c r="U1320" i="5" s="1"/>
  <c r="F1250" i="5"/>
  <c r="I1250" i="5" s="1"/>
  <c r="F1298" i="5"/>
  <c r="H1298" i="5" s="1"/>
  <c r="F1236" i="5"/>
  <c r="I1236" i="5" s="1"/>
  <c r="F1300" i="5"/>
  <c r="I1300" i="5" s="1"/>
  <c r="F1229" i="5"/>
  <c r="K1229" i="5" s="1"/>
  <c r="U1229" i="5" s="1"/>
  <c r="F1253" i="5"/>
  <c r="H1253" i="5" s="1"/>
  <c r="F1261" i="5"/>
  <c r="I1261" i="5" s="1"/>
  <c r="F1290" i="5"/>
  <c r="H1290" i="5" s="1"/>
  <c r="F1221" i="5"/>
  <c r="I1221" i="5" s="1"/>
  <c r="F1285" i="5"/>
  <c r="H1285" i="5" s="1"/>
  <c r="F1286" i="5"/>
  <c r="K1286" i="5" s="1"/>
  <c r="U1286" i="5" s="1"/>
  <c r="F1312" i="5"/>
  <c r="I1312" i="5" s="1"/>
  <c r="F1330" i="5"/>
  <c r="H1330" i="5" s="1"/>
  <c r="F1237" i="5"/>
  <c r="H1237" i="5" s="1"/>
  <c r="F1318" i="5"/>
  <c r="H1318" i="5" s="1"/>
  <c r="F1224" i="5"/>
  <c r="H1224" i="5" s="1"/>
  <c r="F1239" i="5"/>
  <c r="I1239" i="5" s="1"/>
  <c r="F1218" i="5"/>
  <c r="I1218" i="5" s="1"/>
  <c r="F1258" i="5"/>
  <c r="I1258" i="5" s="1"/>
  <c r="F1284" i="5"/>
  <c r="I1284" i="5" s="1"/>
  <c r="F1231" i="5"/>
  <c r="K1231" i="5" s="1"/>
  <c r="U1231" i="5" s="1"/>
  <c r="F1276" i="5"/>
  <c r="I1276" i="5" s="1"/>
  <c r="F1283" i="5"/>
  <c r="I1283" i="5" s="1"/>
  <c r="F1219" i="5"/>
  <c r="K1219" i="5" s="1"/>
  <c r="U1219" i="5" s="1"/>
  <c r="F1268" i="5"/>
  <c r="I1268" i="5" s="1"/>
  <c r="F1316" i="5"/>
  <c r="I1316" i="5" s="1"/>
  <c r="F1225" i="5"/>
  <c r="H1225" i="5" s="1"/>
  <c r="F1306" i="5"/>
  <c r="K1306" i="5" s="1"/>
  <c r="U1306" i="5" s="1"/>
  <c r="F1246" i="5"/>
  <c r="I1246" i="5" s="1"/>
  <c r="F1232" i="5"/>
  <c r="H1232" i="5" s="1"/>
  <c r="F1235" i="5"/>
  <c r="H1235" i="5" s="1"/>
  <c r="F1281" i="5"/>
  <c r="I1281" i="5" s="1"/>
  <c r="F1257" i="5"/>
  <c r="H1257" i="5" s="1"/>
  <c r="F1322" i="5"/>
  <c r="H1322" i="5" s="1"/>
  <c r="F1279" i="5"/>
  <c r="I1279" i="5" s="1"/>
  <c r="F1251" i="5"/>
  <c r="I1251" i="5" s="1"/>
  <c r="F1272" i="5"/>
  <c r="I1272" i="5" s="1"/>
  <c r="F1259" i="5"/>
  <c r="I1259" i="5" s="1"/>
  <c r="F1245" i="5"/>
  <c r="K1245" i="5" s="1"/>
  <c r="U1245" i="5" s="1"/>
  <c r="F1269" i="5"/>
  <c r="K1269" i="5" s="1"/>
  <c r="U1269" i="5" s="1"/>
  <c r="F1328" i="5"/>
  <c r="H1328" i="5" s="1"/>
  <c r="F1222" i="5"/>
  <c r="I1222" i="5" s="1"/>
  <c r="F1252" i="5"/>
  <c r="I1252" i="5" s="1"/>
  <c r="F1228" i="5"/>
  <c r="K1228" i="5" s="1"/>
  <c r="U1228" i="5" s="1"/>
  <c r="F1256" i="5"/>
  <c r="I1256" i="5" s="1"/>
  <c r="F1264" i="5"/>
  <c r="I1264" i="5" s="1"/>
  <c r="F1238" i="5"/>
  <c r="K1238" i="5" s="1"/>
  <c r="U1238" i="5" s="1"/>
  <c r="F1289" i="5"/>
  <c r="K1289" i="5" s="1"/>
  <c r="U1289" i="5" s="1"/>
  <c r="F1249" i="5"/>
  <c r="H1249" i="5" s="1"/>
  <c r="F1275" i="5"/>
  <c r="I1275" i="5" s="1"/>
  <c r="F1288" i="5"/>
  <c r="I1288" i="5" s="1"/>
  <c r="F1226" i="5"/>
  <c r="K1226" i="5" s="1"/>
  <c r="U1226" i="5" s="1"/>
  <c r="F1216" i="5"/>
  <c r="H1216" i="5" s="1"/>
  <c r="F1295" i="5"/>
  <c r="I1295" i="5" s="1"/>
  <c r="F1265" i="5"/>
  <c r="H1265" i="5" s="1"/>
  <c r="F1233" i="5"/>
  <c r="H1233" i="5" s="1"/>
  <c r="F1332" i="5"/>
  <c r="H1332" i="5" s="1"/>
  <c r="F1333" i="5"/>
  <c r="H1333" i="5" s="1"/>
  <c r="F1263" i="5"/>
  <c r="I1263" i="5" s="1"/>
  <c r="F1307" i="5"/>
  <c r="I1307" i="5" s="1"/>
  <c r="F1293" i="5"/>
  <c r="H1293" i="5" s="1"/>
  <c r="F1220" i="5"/>
  <c r="H1220" i="5" s="1"/>
  <c r="F1280" i="5"/>
  <c r="I1280" i="5" s="1"/>
  <c r="F1311" i="5"/>
  <c r="I1311" i="5" s="1"/>
  <c r="F1274" i="5"/>
  <c r="I1274" i="5" s="1"/>
  <c r="F1302" i="5"/>
  <c r="K1302" i="5" s="1"/>
  <c r="U1302" i="5" s="1"/>
  <c r="F1230" i="5"/>
  <c r="K1230" i="5" s="1"/>
  <c r="U1230" i="5" s="1"/>
  <c r="F1317" i="5"/>
  <c r="I1317" i="5" s="1"/>
  <c r="F1303" i="5"/>
  <c r="I1303" i="5" s="1"/>
  <c r="F1331" i="5"/>
  <c r="I1331" i="5" s="1"/>
  <c r="F1324" i="5"/>
  <c r="K1324" i="5" s="1"/>
  <c r="U1324" i="5" s="1"/>
  <c r="F1309" i="5"/>
  <c r="I1309" i="5" s="1"/>
  <c r="F1321" i="5"/>
  <c r="H1321" i="5" s="1"/>
  <c r="F1240" i="5"/>
  <c r="K1240" i="5" s="1"/>
  <c r="U1240" i="5" s="1"/>
  <c r="F1254" i="5"/>
  <c r="H1254" i="5" s="1"/>
  <c r="F1287" i="5"/>
  <c r="H1287" i="5" s="1"/>
  <c r="F1267" i="5"/>
  <c r="H1267" i="5" s="1"/>
  <c r="F1260" i="5"/>
  <c r="H1260" i="5" s="1"/>
  <c r="F1266" i="5"/>
  <c r="I1266" i="5" s="1"/>
  <c r="F1243" i="5"/>
  <c r="I1243" i="5" s="1"/>
  <c r="F1292" i="5"/>
  <c r="I1292" i="5" s="1"/>
  <c r="F1270" i="5"/>
  <c r="H1270" i="5" s="1"/>
  <c r="F1262" i="5"/>
  <c r="I1262" i="5" s="1"/>
  <c r="F1234" i="5"/>
  <c r="I1234" i="5" s="1"/>
  <c r="F1297" i="5"/>
  <c r="I1297" i="5" s="1"/>
  <c r="F1291" i="5"/>
  <c r="I1291" i="5" s="1"/>
  <c r="F1319" i="5"/>
  <c r="H1319" i="5" s="1"/>
  <c r="F1242" i="5"/>
  <c r="H1242" i="5" s="1"/>
  <c r="F1271" i="5"/>
  <c r="I1271" i="5" s="1"/>
  <c r="F1308" i="5"/>
  <c r="I1308" i="5" s="1"/>
  <c r="F1282" i="5"/>
  <c r="I1282" i="5" s="1"/>
  <c r="F1323" i="5"/>
  <c r="H1323" i="5" s="1"/>
  <c r="F1325" i="5"/>
  <c r="H1325" i="5" s="1"/>
  <c r="F1313" i="5"/>
  <c r="I1313" i="5" s="1"/>
  <c r="K1283" i="5"/>
  <c r="U1283" i="5" s="1"/>
  <c r="I1273" i="5"/>
  <c r="H1331" i="5" l="1"/>
  <c r="O1331" i="5" s="1"/>
  <c r="K1304" i="5"/>
  <c r="U1304" i="5" s="1"/>
  <c r="K1305" i="5"/>
  <c r="U1305" i="5" s="1"/>
  <c r="H1305" i="5"/>
  <c r="O1305" i="5" s="1"/>
  <c r="I1299" i="5"/>
  <c r="O1299" i="5" s="1"/>
  <c r="H1256" i="5"/>
  <c r="O1256" i="5" s="1"/>
  <c r="H1250" i="5"/>
  <c r="O1250" i="5" s="1"/>
  <c r="K1235" i="5"/>
  <c r="U1235" i="5" s="1"/>
  <c r="K1303" i="5"/>
  <c r="U1303" i="5" s="1"/>
  <c r="K1251" i="5"/>
  <c r="U1251" i="5" s="1"/>
  <c r="H1255" i="5"/>
  <c r="L1255" i="5" s="1"/>
  <c r="H1234" i="5"/>
  <c r="O1234" i="5" s="1"/>
  <c r="K1314" i="5"/>
  <c r="U1314" i="5" s="1"/>
  <c r="H1284" i="5"/>
  <c r="L1284" i="5" s="1"/>
  <c r="K1237" i="5"/>
  <c r="U1237" i="5" s="1"/>
  <c r="K1244" i="5"/>
  <c r="U1244" i="5" s="1"/>
  <c r="H1243" i="5"/>
  <c r="L1243" i="5" s="1"/>
  <c r="H1316" i="5"/>
  <c r="L1316" i="5" s="1"/>
  <c r="I1220" i="5"/>
  <c r="M1220" i="5" s="1"/>
  <c r="I1237" i="5"/>
  <c r="K1247" i="5"/>
  <c r="U1247" i="5" s="1"/>
  <c r="K1223" i="5"/>
  <c r="U1223" i="5" s="1"/>
  <c r="K1278" i="5"/>
  <c r="U1278" i="5" s="1"/>
  <c r="K1270" i="5"/>
  <c r="I1333" i="5"/>
  <c r="M1333" i="5" s="1"/>
  <c r="K1218" i="5"/>
  <c r="U1218" i="5" s="1"/>
  <c r="H1247" i="5"/>
  <c r="L1247" i="5" s="1"/>
  <c r="I1223" i="5"/>
  <c r="I1294" i="5"/>
  <c r="M1294" i="5" s="1"/>
  <c r="H1278" i="5"/>
  <c r="L1278" i="5" s="1"/>
  <c r="K1298" i="5"/>
  <c r="U1298" i="5" s="1"/>
  <c r="H1295" i="5"/>
  <c r="I1224" i="5"/>
  <c r="O1224" i="5" s="1"/>
  <c r="I1322" i="5"/>
  <c r="O1322" i="5" s="1"/>
  <c r="I1320" i="5"/>
  <c r="S1320" i="5" s="1"/>
  <c r="I1241" i="5"/>
  <c r="S1241" i="5" s="1"/>
  <c r="I1325" i="5"/>
  <c r="M1325" i="5" s="1"/>
  <c r="K1309" i="5"/>
  <c r="U1309" i="5" s="1"/>
  <c r="I1253" i="5"/>
  <c r="M1253" i="5" s="1"/>
  <c r="I1293" i="5"/>
  <c r="M1216" i="5"/>
  <c r="H1221" i="5"/>
  <c r="O1221" i="5" s="1"/>
  <c r="K1329" i="5"/>
  <c r="U1329" i="5" s="1"/>
  <c r="K1315" i="5"/>
  <c r="H1280" i="5"/>
  <c r="L1280" i="5" s="1"/>
  <c r="I1265" i="5"/>
  <c r="O1265" i="5" s="1"/>
  <c r="H1272" i="5"/>
  <c r="L1272" i="5" s="1"/>
  <c r="H1217" i="5"/>
  <c r="I1328" i="5"/>
  <c r="M1328" i="5" s="1"/>
  <c r="H1229" i="5"/>
  <c r="L1229" i="5" s="1"/>
  <c r="H1304" i="5"/>
  <c r="O1304" i="5" s="1"/>
  <c r="H1227" i="5"/>
  <c r="H1310" i="5"/>
  <c r="L1310" i="5" s="1"/>
  <c r="I1315" i="5"/>
  <c r="M1315" i="5" s="1"/>
  <c r="H1246" i="5"/>
  <c r="L1246" i="5" s="1"/>
  <c r="I1249" i="5"/>
  <c r="M1249" i="5" s="1"/>
  <c r="K1321" i="5"/>
  <c r="U1321" i="5" s="1"/>
  <c r="K1239" i="5"/>
  <c r="U1239" i="5" s="1"/>
  <c r="I1330" i="5"/>
  <c r="O1330" i="5" s="1"/>
  <c r="K1257" i="5"/>
  <c r="K1297" i="5"/>
  <c r="U1297" i="5" s="1"/>
  <c r="I1267" i="5"/>
  <c r="O1267" i="5" s="1"/>
  <c r="K1268" i="5"/>
  <c r="U1268" i="5" s="1"/>
  <c r="I1332" i="5"/>
  <c r="O1332" i="5" s="1"/>
  <c r="K1249" i="5"/>
  <c r="U1249" i="5" s="1"/>
  <c r="K1328" i="5"/>
  <c r="U1328" i="5" s="1"/>
  <c r="I1254" i="5"/>
  <c r="M1254" i="5" s="1"/>
  <c r="H1303" i="5"/>
  <c r="H1239" i="5"/>
  <c r="O1239" i="5" s="1"/>
  <c r="K1330" i="5"/>
  <c r="U1330" i="5" s="1"/>
  <c r="H1231" i="5"/>
  <c r="R1231" i="5" s="1"/>
  <c r="I1257" i="5"/>
  <c r="I1301" i="5"/>
  <c r="M1301" i="5" s="1"/>
  <c r="K1227" i="5"/>
  <c r="U1227" i="5" s="1"/>
  <c r="K1327" i="5"/>
  <c r="U1327" i="5" s="1"/>
  <c r="K1217" i="5"/>
  <c r="H1329" i="5"/>
  <c r="O1329" i="5" s="1"/>
  <c r="I1277" i="5"/>
  <c r="M1277" i="5" s="1"/>
  <c r="K1325" i="5"/>
  <c r="U1325" i="5" s="1"/>
  <c r="H1297" i="5"/>
  <c r="K1292" i="5"/>
  <c r="U1292" i="5" s="1"/>
  <c r="H1274" i="5"/>
  <c r="O1274" i="5" s="1"/>
  <c r="H1263" i="5"/>
  <c r="L1263" i="5" s="1"/>
  <c r="K1256" i="5"/>
  <c r="K1272" i="5"/>
  <c r="U1272" i="5" s="1"/>
  <c r="I1321" i="5"/>
  <c r="M1321" i="5" s="1"/>
  <c r="K1221" i="5"/>
  <c r="U1221" i="5" s="1"/>
  <c r="K1271" i="5"/>
  <c r="H1262" i="5"/>
  <c r="L1262" i="5" s="1"/>
  <c r="K1267" i="5"/>
  <c r="U1267" i="5" s="1"/>
  <c r="K1250" i="5"/>
  <c r="U1250" i="5" s="1"/>
  <c r="K1246" i="5"/>
  <c r="H1268" i="5"/>
  <c r="O1268" i="5" s="1"/>
  <c r="K1281" i="5"/>
  <c r="U1281" i="5" s="1"/>
  <c r="K1312" i="5"/>
  <c r="U1312" i="5" s="1"/>
  <c r="H1320" i="5"/>
  <c r="H1273" i="5"/>
  <c r="R1273" i="5" s="1"/>
  <c r="H1241" i="5"/>
  <c r="L1241" i="5" s="1"/>
  <c r="I1255" i="5"/>
  <c r="M1255" i="5" s="1"/>
  <c r="K1326" i="5"/>
  <c r="U1326" i="5" s="1"/>
  <c r="I1242" i="5"/>
  <c r="M1242" i="5" s="1"/>
  <c r="I1306" i="5"/>
  <c r="M1306" i="5" s="1"/>
  <c r="H1219" i="5"/>
  <c r="R1219" i="5" s="1"/>
  <c r="H1281" i="5"/>
  <c r="H1312" i="5"/>
  <c r="O1312" i="5" s="1"/>
  <c r="H1314" i="5"/>
  <c r="L1314" i="5" s="1"/>
  <c r="H1326" i="5"/>
  <c r="O1326" i="5" s="1"/>
  <c r="H1282" i="5"/>
  <c r="L1282" i="5" s="1"/>
  <c r="H1317" i="5"/>
  <c r="L1317" i="5" s="1"/>
  <c r="K1311" i="5"/>
  <c r="U1311" i="5" s="1"/>
  <c r="K1307" i="5"/>
  <c r="U1307" i="5" s="1"/>
  <c r="K1233" i="5"/>
  <c r="H1288" i="5"/>
  <c r="L1288" i="5" s="1"/>
  <c r="K1224" i="5"/>
  <c r="U1224" i="5" s="1"/>
  <c r="I1285" i="5"/>
  <c r="I1290" i="5"/>
  <c r="O1290" i="5" s="1"/>
  <c r="H1300" i="5"/>
  <c r="L1300" i="5" s="1"/>
  <c r="H1294" i="5"/>
  <c r="L1294" i="5" s="1"/>
  <c r="K1248" i="5"/>
  <c r="U1248" i="5" s="1"/>
  <c r="K1308" i="5"/>
  <c r="U1308" i="5" s="1"/>
  <c r="I1287" i="5"/>
  <c r="M1287" i="5" s="1"/>
  <c r="K1284" i="5"/>
  <c r="U1284" i="5" s="1"/>
  <c r="I1323" i="5"/>
  <c r="O1323" i="5" s="1"/>
  <c r="K1319" i="5"/>
  <c r="K1261" i="5"/>
  <c r="U1261" i="5" s="1"/>
  <c r="H1218" i="5"/>
  <c r="H1296" i="5"/>
  <c r="L1296" i="5" s="1"/>
  <c r="I1244" i="5"/>
  <c r="M1244" i="5" s="1"/>
  <c r="I1319" i="5"/>
  <c r="H1266" i="5"/>
  <c r="O1266" i="5" s="1"/>
  <c r="H1230" i="5"/>
  <c r="R1230" i="5" s="1"/>
  <c r="I1298" i="5"/>
  <c r="I1232" i="5"/>
  <c r="K1225" i="5"/>
  <c r="U1225" i="5" s="1"/>
  <c r="H1276" i="5"/>
  <c r="O1276" i="5" s="1"/>
  <c r="H1261" i="5"/>
  <c r="O1261" i="5" s="1"/>
  <c r="I1245" i="5"/>
  <c r="S1245" i="5" s="1"/>
  <c r="H1301" i="5"/>
  <c r="L1301" i="5" s="1"/>
  <c r="K1296" i="5"/>
  <c r="U1296" i="5" s="1"/>
  <c r="H1327" i="5"/>
  <c r="L1327" i="5" s="1"/>
  <c r="K1266" i="5"/>
  <c r="U1266" i="5" s="1"/>
  <c r="I1235" i="5"/>
  <c r="M1235" i="5" s="1"/>
  <c r="H1283" i="5"/>
  <c r="O1283" i="5" s="1"/>
  <c r="H1252" i="5"/>
  <c r="L1252" i="5" s="1"/>
  <c r="H1286" i="5"/>
  <c r="R1286" i="5" s="1"/>
  <c r="K1279" i="5"/>
  <c r="U1279" i="5" s="1"/>
  <c r="K1236" i="5"/>
  <c r="U1236" i="5" s="1"/>
  <c r="K1310" i="5"/>
  <c r="H1248" i="5"/>
  <c r="O1248" i="5" s="1"/>
  <c r="F1337" i="5"/>
  <c r="H1238" i="5"/>
  <c r="R1238" i="5" s="1"/>
  <c r="I1324" i="5"/>
  <c r="I1318" i="5"/>
  <c r="M1318" i="5" s="1"/>
  <c r="K1285" i="5"/>
  <c r="U1285" i="5" s="1"/>
  <c r="H1279" i="5"/>
  <c r="L1279" i="5" s="1"/>
  <c r="H1236" i="5"/>
  <c r="L1236" i="5" s="1"/>
  <c r="K1277" i="5"/>
  <c r="U1277" i="5" s="1"/>
  <c r="K1313" i="5"/>
  <c r="U1313" i="5" s="1"/>
  <c r="K1282" i="5"/>
  <c r="U1282" i="5" s="1"/>
  <c r="H1271" i="5"/>
  <c r="K1291" i="5"/>
  <c r="U1291" i="5" s="1"/>
  <c r="K1262" i="5"/>
  <c r="U1262" i="5" s="1"/>
  <c r="H1292" i="5"/>
  <c r="K1260" i="5"/>
  <c r="I1225" i="5"/>
  <c r="O1225" i="5" s="1"/>
  <c r="H1258" i="5"/>
  <c r="O1258" i="5" s="1"/>
  <c r="K1274" i="5"/>
  <c r="U1274" i="5" s="1"/>
  <c r="K1280" i="5"/>
  <c r="K1293" i="5"/>
  <c r="U1293" i="5" s="1"/>
  <c r="K1263" i="5"/>
  <c r="U1263" i="5" s="1"/>
  <c r="K1332" i="5"/>
  <c r="U1332" i="5" s="1"/>
  <c r="K1265" i="5"/>
  <c r="K1216" i="5"/>
  <c r="U1216" i="5" s="1"/>
  <c r="K1288" i="5"/>
  <c r="U1288" i="5" s="1"/>
  <c r="I1238" i="5"/>
  <c r="S1238" i="5" s="1"/>
  <c r="K1252" i="5"/>
  <c r="H1245" i="5"/>
  <c r="L1245" i="5" s="1"/>
  <c r="K1254" i="5"/>
  <c r="U1254" i="5" s="1"/>
  <c r="H1324" i="5"/>
  <c r="L1324" i="5" s="1"/>
  <c r="I1229" i="5"/>
  <c r="K1318" i="5"/>
  <c r="U1318" i="5" s="1"/>
  <c r="I1286" i="5"/>
  <c r="I1231" i="5"/>
  <c r="S1231" i="5" s="1"/>
  <c r="K1299" i="5"/>
  <c r="U1299" i="5" s="1"/>
  <c r="I1230" i="5"/>
  <c r="M1230" i="5" s="1"/>
  <c r="K1258" i="5"/>
  <c r="U1258" i="5" s="1"/>
  <c r="H1307" i="5"/>
  <c r="L1307" i="5" s="1"/>
  <c r="K1333" i="5"/>
  <c r="U1333" i="5" s="1"/>
  <c r="I1226" i="5"/>
  <c r="M1226" i="5" s="1"/>
  <c r="H1275" i="5"/>
  <c r="O1275" i="5" s="1"/>
  <c r="H1289" i="5"/>
  <c r="L1289" i="5" s="1"/>
  <c r="H1264" i="5"/>
  <c r="L1264" i="5" s="1"/>
  <c r="I1228" i="5"/>
  <c r="M1228" i="5" s="1"/>
  <c r="H1222" i="5"/>
  <c r="L1222" i="5" s="1"/>
  <c r="I1269" i="5"/>
  <c r="S1269" i="5" s="1"/>
  <c r="H1259" i="5"/>
  <c r="L1259" i="5" s="1"/>
  <c r="I1302" i="5"/>
  <c r="M1302" i="5" s="1"/>
  <c r="K1290" i="5"/>
  <c r="U1290" i="5" s="1"/>
  <c r="H1251" i="5"/>
  <c r="K1322" i="5"/>
  <c r="U1322" i="5" s="1"/>
  <c r="K1300" i="5"/>
  <c r="U1300" i="5" s="1"/>
  <c r="H1313" i="5"/>
  <c r="K1323" i="5"/>
  <c r="U1323" i="5" s="1"/>
  <c r="H1291" i="5"/>
  <c r="O1291" i="5" s="1"/>
  <c r="K1234" i="5"/>
  <c r="U1234" i="5" s="1"/>
  <c r="I1260" i="5"/>
  <c r="O1260" i="5" s="1"/>
  <c r="K1287" i="5"/>
  <c r="U1287" i="5" s="1"/>
  <c r="H1309" i="5"/>
  <c r="K1232" i="5"/>
  <c r="U1232" i="5" s="1"/>
  <c r="H1306" i="5"/>
  <c r="L1306" i="5" s="1"/>
  <c r="K1316" i="5"/>
  <c r="U1316" i="5" s="1"/>
  <c r="I1219" i="5"/>
  <c r="M1219" i="5" s="1"/>
  <c r="K1276" i="5"/>
  <c r="U1276" i="5" s="1"/>
  <c r="K1253" i="5"/>
  <c r="U1253" i="5" s="1"/>
  <c r="H1311" i="5"/>
  <c r="L1311" i="5" s="1"/>
  <c r="K1220" i="5"/>
  <c r="U1220" i="5" s="1"/>
  <c r="I1233" i="5"/>
  <c r="K1295" i="5"/>
  <c r="U1295" i="5" s="1"/>
  <c r="H1308" i="5"/>
  <c r="K1242" i="5"/>
  <c r="U1242" i="5" s="1"/>
  <c r="I1270" i="5"/>
  <c r="O1270" i="5" s="1"/>
  <c r="K1243" i="5"/>
  <c r="U1243" i="5" s="1"/>
  <c r="H1240" i="5"/>
  <c r="L1240" i="5" s="1"/>
  <c r="K1317" i="5"/>
  <c r="U1317" i="5" s="1"/>
  <c r="H1226" i="5"/>
  <c r="K1275" i="5"/>
  <c r="U1275" i="5" s="1"/>
  <c r="I1289" i="5"/>
  <c r="S1289" i="5" s="1"/>
  <c r="K1264" i="5"/>
  <c r="U1264" i="5" s="1"/>
  <c r="H1228" i="5"/>
  <c r="L1228" i="5" s="1"/>
  <c r="K1222" i="5"/>
  <c r="U1222" i="5" s="1"/>
  <c r="H1269" i="5"/>
  <c r="R1269" i="5" s="1"/>
  <c r="K1259" i="5"/>
  <c r="U1259" i="5" s="1"/>
  <c r="H1302" i="5"/>
  <c r="I1240" i="5"/>
  <c r="K1331" i="5"/>
  <c r="U1331" i="5" s="1"/>
  <c r="L1303" i="5"/>
  <c r="L1257" i="5"/>
  <c r="M1247" i="5"/>
  <c r="M1296" i="5"/>
  <c r="M1305" i="5"/>
  <c r="M1248" i="5"/>
  <c r="M1271" i="5"/>
  <c r="M1297" i="5"/>
  <c r="M1292" i="5"/>
  <c r="M1261" i="5"/>
  <c r="M1280" i="5"/>
  <c r="M1263" i="5"/>
  <c r="L1233" i="5"/>
  <c r="L1265" i="5"/>
  <c r="M1264" i="5"/>
  <c r="L1224" i="5"/>
  <c r="M1236" i="5"/>
  <c r="L1299" i="5"/>
  <c r="M1217" i="5"/>
  <c r="L1277" i="5"/>
  <c r="L1325" i="5"/>
  <c r="L1267" i="5"/>
  <c r="M1258" i="5"/>
  <c r="M1311" i="5"/>
  <c r="M1307" i="5"/>
  <c r="M1275" i="5"/>
  <c r="M1222" i="5"/>
  <c r="M1259" i="5"/>
  <c r="L1321" i="5"/>
  <c r="M1281" i="5"/>
  <c r="L1318" i="5"/>
  <c r="M1312" i="5"/>
  <c r="L1290" i="5"/>
  <c r="L1322" i="5"/>
  <c r="L1244" i="5"/>
  <c r="M1310" i="5"/>
  <c r="M1314" i="5"/>
  <c r="M1313" i="5"/>
  <c r="M1308" i="5"/>
  <c r="M1291" i="5"/>
  <c r="L1270" i="5"/>
  <c r="L1260" i="5"/>
  <c r="M1309" i="5"/>
  <c r="M1331" i="5"/>
  <c r="M1250" i="5"/>
  <c r="L1298" i="5"/>
  <c r="M1246" i="5"/>
  <c r="M1268" i="5"/>
  <c r="M1284" i="5"/>
  <c r="M1288" i="5"/>
  <c r="M1252" i="5"/>
  <c r="M1239" i="5"/>
  <c r="L1330" i="5"/>
  <c r="M1221" i="5"/>
  <c r="M1279" i="5"/>
  <c r="M1227" i="5"/>
  <c r="M1327" i="5"/>
  <c r="L1223" i="5"/>
  <c r="M1329" i="5"/>
  <c r="M1278" i="5"/>
  <c r="L1315" i="5"/>
  <c r="M1282" i="5"/>
  <c r="L1319" i="5"/>
  <c r="M1262" i="5"/>
  <c r="M1266" i="5"/>
  <c r="M1274" i="5"/>
  <c r="L1220" i="5"/>
  <c r="L1293" i="5"/>
  <c r="L1333" i="5"/>
  <c r="L1332" i="5"/>
  <c r="M1295" i="5"/>
  <c r="L1216" i="5"/>
  <c r="L1249" i="5"/>
  <c r="M1256" i="5"/>
  <c r="L1328" i="5"/>
  <c r="M1272" i="5"/>
  <c r="L1254" i="5"/>
  <c r="M1303" i="5"/>
  <c r="M1218" i="5"/>
  <c r="L1237" i="5"/>
  <c r="L1285" i="5"/>
  <c r="M1251" i="5"/>
  <c r="M1304" i="5"/>
  <c r="M1300" i="5"/>
  <c r="M1273" i="5"/>
  <c r="S1273" i="5"/>
  <c r="M1326" i="5"/>
  <c r="L1323" i="5"/>
  <c r="L1242" i="5"/>
  <c r="M1234" i="5"/>
  <c r="M1243" i="5"/>
  <c r="L1287" i="5"/>
  <c r="M1317" i="5"/>
  <c r="L1235" i="5"/>
  <c r="L1232" i="5"/>
  <c r="L1225" i="5"/>
  <c r="M1316" i="5"/>
  <c r="S1283" i="5"/>
  <c r="M1283" i="5"/>
  <c r="M1276" i="5"/>
  <c r="L1253" i="5"/>
  <c r="O1302" i="5" l="1"/>
  <c r="O1226" i="5"/>
  <c r="R1313" i="5"/>
  <c r="R1218" i="5"/>
  <c r="R1255" i="5"/>
  <c r="S1305" i="5"/>
  <c r="M1299" i="5"/>
  <c r="S1303" i="5"/>
  <c r="O1333" i="5"/>
  <c r="S1314" i="5"/>
  <c r="O1280" i="5"/>
  <c r="L1331" i="5"/>
  <c r="O1243" i="5"/>
  <c r="S1247" i="5"/>
  <c r="R1228" i="5"/>
  <c r="S1304" i="5"/>
  <c r="L1234" i="5"/>
  <c r="L1250" i="5"/>
  <c r="R1245" i="5"/>
  <c r="R1305" i="5"/>
  <c r="L1226" i="5"/>
  <c r="M1224" i="5"/>
  <c r="M1245" i="5"/>
  <c r="S1297" i="5"/>
  <c r="L1305" i="5"/>
  <c r="R1235" i="5"/>
  <c r="R1223" i="5"/>
  <c r="M1322" i="5"/>
  <c r="R1330" i="5"/>
  <c r="R1314" i="5"/>
  <c r="S1308" i="5"/>
  <c r="S1251" i="5"/>
  <c r="O1284" i="5"/>
  <c r="L1313" i="5"/>
  <c r="L1256" i="5"/>
  <c r="O1235" i="5"/>
  <c r="O1262" i="5"/>
  <c r="O1316" i="5"/>
  <c r="S1294" i="5"/>
  <c r="O1325" i="5"/>
  <c r="L1218" i="5"/>
  <c r="R1297" i="5"/>
  <c r="R1285" i="5"/>
  <c r="O1328" i="5"/>
  <c r="S1302" i="5"/>
  <c r="S1318" i="5"/>
  <c r="R1292" i="5"/>
  <c r="R1278" i="5"/>
  <c r="S1278" i="5"/>
  <c r="S1330" i="5"/>
  <c r="L1221" i="5"/>
  <c r="R1237" i="5"/>
  <c r="S1306" i="5"/>
  <c r="M1265" i="5"/>
  <c r="S1220" i="5"/>
  <c r="S1223" i="5"/>
  <c r="R1243" i="5"/>
  <c r="R1281" i="5"/>
  <c r="R1217" i="5"/>
  <c r="R1239" i="5"/>
  <c r="S1311" i="5"/>
  <c r="R1251" i="5"/>
  <c r="S1285" i="5"/>
  <c r="R1247" i="5"/>
  <c r="R1294" i="5"/>
  <c r="S1299" i="5"/>
  <c r="S1218" i="5"/>
  <c r="L1274" i="5"/>
  <c r="S1309" i="5"/>
  <c r="O1278" i="5"/>
  <c r="O1277" i="5"/>
  <c r="R1229" i="5"/>
  <c r="R1275" i="5"/>
  <c r="L1261" i="5"/>
  <c r="R1244" i="5"/>
  <c r="O1247" i="5"/>
  <c r="R1298" i="5"/>
  <c r="O1282" i="5"/>
  <c r="S1326" i="5"/>
  <c r="M1241" i="5"/>
  <c r="O1220" i="5"/>
  <c r="M1320" i="5"/>
  <c r="L1309" i="5"/>
  <c r="O1309" i="5"/>
  <c r="M1229" i="5"/>
  <c r="S1229" i="5"/>
  <c r="U1252" i="5"/>
  <c r="S1252" i="5"/>
  <c r="U1265" i="5"/>
  <c r="S1265" i="5"/>
  <c r="U1280" i="5"/>
  <c r="R1280" i="5"/>
  <c r="U1260" i="5"/>
  <c r="R1260" i="5"/>
  <c r="R1271" i="5"/>
  <c r="L1271" i="5"/>
  <c r="M1324" i="5"/>
  <c r="S1324" i="5"/>
  <c r="U1310" i="5"/>
  <c r="R1310" i="5"/>
  <c r="O1252" i="5"/>
  <c r="R1252" i="5"/>
  <c r="S1298" i="5"/>
  <c r="M1298" i="5"/>
  <c r="O1298" i="5"/>
  <c r="S1244" i="5"/>
  <c r="O1244" i="5"/>
  <c r="U1319" i="5"/>
  <c r="R1319" i="5"/>
  <c r="U1233" i="5"/>
  <c r="R1233" i="5"/>
  <c r="O1281" i="5"/>
  <c r="L1281" i="5"/>
  <c r="L1320" i="5"/>
  <c r="O1320" i="5"/>
  <c r="R1320" i="5"/>
  <c r="U1246" i="5"/>
  <c r="S1246" i="5"/>
  <c r="U1271" i="5"/>
  <c r="S1271" i="5"/>
  <c r="U1256" i="5"/>
  <c r="R1256" i="5"/>
  <c r="S1256" i="5"/>
  <c r="O1297" i="5"/>
  <c r="L1297" i="5"/>
  <c r="U1217" i="5"/>
  <c r="S1217" i="5"/>
  <c r="M1257" i="5"/>
  <c r="S1257" i="5"/>
  <c r="O1257" i="5"/>
  <c r="R1303" i="5"/>
  <c r="O1303" i="5"/>
  <c r="U1257" i="5"/>
  <c r="R1257" i="5"/>
  <c r="O1227" i="5"/>
  <c r="L1227" i="5"/>
  <c r="O1217" i="5"/>
  <c r="L1217" i="5"/>
  <c r="U1315" i="5"/>
  <c r="R1315" i="5"/>
  <c r="O1293" i="5"/>
  <c r="M1293" i="5"/>
  <c r="L1295" i="5"/>
  <c r="O1295" i="5"/>
  <c r="M1223" i="5"/>
  <c r="O1223" i="5"/>
  <c r="U1270" i="5"/>
  <c r="R1270" i="5"/>
  <c r="S1237" i="5"/>
  <c r="O1237" i="5"/>
  <c r="M1237" i="5"/>
  <c r="O1327" i="5"/>
  <c r="O1249" i="5"/>
  <c r="R1246" i="5"/>
  <c r="M1332" i="5"/>
  <c r="S1219" i="5"/>
  <c r="S1310" i="5"/>
  <c r="O1236" i="5"/>
  <c r="O1264" i="5"/>
  <c r="M1290" i="5"/>
  <c r="O1271" i="5"/>
  <c r="R1308" i="5"/>
  <c r="O1253" i="5"/>
  <c r="R1272" i="5"/>
  <c r="O1241" i="5"/>
  <c r="S1315" i="5"/>
  <c r="L1258" i="5"/>
  <c r="R1284" i="5"/>
  <c r="O1314" i="5"/>
  <c r="R1301" i="5"/>
  <c r="S1239" i="5"/>
  <c r="S1284" i="5"/>
  <c r="M1267" i="5"/>
  <c r="O1218" i="5"/>
  <c r="R1241" i="5"/>
  <c r="S1233" i="5"/>
  <c r="S1319" i="5"/>
  <c r="S1328" i="5"/>
  <c r="S1276" i="5"/>
  <c r="L1248" i="5"/>
  <c r="L1239" i="5"/>
  <c r="O1216" i="5"/>
  <c r="R1268" i="5"/>
  <c r="S1270" i="5"/>
  <c r="S1329" i="5"/>
  <c r="O1310" i="5"/>
  <c r="S1321" i="5"/>
  <c r="S1228" i="5"/>
  <c r="S1249" i="5"/>
  <c r="M1225" i="5"/>
  <c r="O1272" i="5"/>
  <c r="S1267" i="5"/>
  <c r="R1329" i="5"/>
  <c r="R1249" i="5"/>
  <c r="S1277" i="5"/>
  <c r="S1301" i="5"/>
  <c r="S1312" i="5"/>
  <c r="R1321" i="5"/>
  <c r="R1317" i="5"/>
  <c r="L1273" i="5"/>
  <c r="R1304" i="5"/>
  <c r="S1292" i="5"/>
  <c r="M1330" i="5"/>
  <c r="O1269" i="5"/>
  <c r="O1246" i="5"/>
  <c r="M1285" i="5"/>
  <c r="O1294" i="5"/>
  <c r="R1250" i="5"/>
  <c r="S1260" i="5"/>
  <c r="O1315" i="5"/>
  <c r="S1224" i="5"/>
  <c r="R1227" i="5"/>
  <c r="L1231" i="5"/>
  <c r="O1321" i="5"/>
  <c r="L1304" i="5"/>
  <c r="L1266" i="5"/>
  <c r="R1221" i="5"/>
  <c r="O1285" i="5"/>
  <c r="O1311" i="5"/>
  <c r="S1268" i="5"/>
  <c r="S1250" i="5"/>
  <c r="S1325" i="5"/>
  <c r="S1281" i="5"/>
  <c r="S1235" i="5"/>
  <c r="R1267" i="5"/>
  <c r="S1263" i="5"/>
  <c r="O1229" i="5"/>
  <c r="R1328" i="5"/>
  <c r="S1227" i="5"/>
  <c r="O1255" i="5"/>
  <c r="R1263" i="5"/>
  <c r="R1224" i="5"/>
  <c r="R1288" i="5"/>
  <c r="R1312" i="5"/>
  <c r="R1232" i="5"/>
  <c r="S1230" i="5"/>
  <c r="R1262" i="5"/>
  <c r="L1329" i="5"/>
  <c r="S1272" i="5"/>
  <c r="R1226" i="5"/>
  <c r="L1268" i="5"/>
  <c r="L1326" i="5"/>
  <c r="O1301" i="5"/>
  <c r="L1312" i="5"/>
  <c r="O1245" i="5"/>
  <c r="O1289" i="5"/>
  <c r="M1233" i="5"/>
  <c r="O1318" i="5"/>
  <c r="R1283" i="5"/>
  <c r="R1325" i="5"/>
  <c r="O1263" i="5"/>
  <c r="S1261" i="5"/>
  <c r="S1232" i="5"/>
  <c r="O1287" i="5"/>
  <c r="M1319" i="5"/>
  <c r="R1248" i="5"/>
  <c r="R1327" i="5"/>
  <c r="R1302" i="5"/>
  <c r="O1254" i="5"/>
  <c r="O1228" i="5"/>
  <c r="M1232" i="5"/>
  <c r="S1327" i="5"/>
  <c r="O1300" i="5"/>
  <c r="S1221" i="5"/>
  <c r="S1226" i="5"/>
  <c r="S1255" i="5"/>
  <c r="S1242" i="5"/>
  <c r="O1273" i="5"/>
  <c r="O1233" i="5"/>
  <c r="L1219" i="5"/>
  <c r="M1323" i="5"/>
  <c r="L1286" i="5"/>
  <c r="O1232" i="5"/>
  <c r="S1234" i="5"/>
  <c r="O1242" i="5"/>
  <c r="S1300" i="5"/>
  <c r="L1302" i="5"/>
  <c r="R1293" i="5"/>
  <c r="R1240" i="5"/>
  <c r="M1270" i="5"/>
  <c r="O1319" i="5"/>
  <c r="R1326" i="5"/>
  <c r="R1300" i="5"/>
  <c r="S1216" i="5"/>
  <c r="R1307" i="5"/>
  <c r="O1292" i="5"/>
  <c r="S1291" i="5"/>
  <c r="R1324" i="5"/>
  <c r="O1317" i="5"/>
  <c r="O1288" i="5"/>
  <c r="O1238" i="5"/>
  <c r="R1276" i="5"/>
  <c r="R1296" i="5"/>
  <c r="R1266" i="5"/>
  <c r="R1216" i="5"/>
  <c r="L1230" i="5"/>
  <c r="S1266" i="5"/>
  <c r="L1308" i="5"/>
  <c r="M1238" i="5"/>
  <c r="S1293" i="5"/>
  <c r="R1261" i="5"/>
  <c r="R1318" i="5"/>
  <c r="S1307" i="5"/>
  <c r="R1234" i="5"/>
  <c r="R1277" i="5"/>
  <c r="S1236" i="5"/>
  <c r="S1248" i="5"/>
  <c r="O1286" i="5"/>
  <c r="R1258" i="5"/>
  <c r="R1287" i="5"/>
  <c r="O1279" i="5"/>
  <c r="S1332" i="5"/>
  <c r="S1331" i="5"/>
  <c r="R1279" i="5"/>
  <c r="L1276" i="5"/>
  <c r="O1307" i="5"/>
  <c r="L1292" i="5"/>
  <c r="S1313" i="5"/>
  <c r="R1236" i="5"/>
  <c r="O1324" i="5"/>
  <c r="L1238" i="5"/>
  <c r="O1251" i="5"/>
  <c r="S1323" i="5"/>
  <c r="R1323" i="5"/>
  <c r="L1269" i="5"/>
  <c r="S1274" i="5"/>
  <c r="O1230" i="5"/>
  <c r="O1308" i="5"/>
  <c r="M1231" i="5"/>
  <c r="R1311" i="5"/>
  <c r="O1296" i="5"/>
  <c r="O1231" i="5"/>
  <c r="L1283" i="5"/>
  <c r="L1251" i="5"/>
  <c r="R1331" i="5"/>
  <c r="S1296" i="5"/>
  <c r="R1225" i="5"/>
  <c r="R1282" i="5"/>
  <c r="M1289" i="5"/>
  <c r="R1316" i="5"/>
  <c r="S1262" i="5"/>
  <c r="S1282" i="5"/>
  <c r="M1269" i="5"/>
  <c r="R1289" i="5"/>
  <c r="S1316" i="5"/>
  <c r="R1332" i="5"/>
  <c r="S1279" i="5"/>
  <c r="R1274" i="5"/>
  <c r="M1286" i="5"/>
  <c r="S1225" i="5"/>
  <c r="S1287" i="5"/>
  <c r="I1337" i="5"/>
  <c r="R1242" i="5"/>
  <c r="R1254" i="5"/>
  <c r="H1337" i="5"/>
  <c r="O1240" i="5"/>
  <c r="L1291" i="5"/>
  <c r="S1322" i="5"/>
  <c r="R1322" i="5"/>
  <c r="S1258" i="5"/>
  <c r="O1259" i="5"/>
  <c r="R1295" i="5"/>
  <c r="S1333" i="5"/>
  <c r="R1264" i="5"/>
  <c r="S1240" i="5"/>
  <c r="S1243" i="5"/>
  <c r="O1313" i="5"/>
  <c r="S1254" i="5"/>
  <c r="S1288" i="5"/>
  <c r="O1306" i="5"/>
  <c r="S1286" i="5"/>
  <c r="R1299" i="5"/>
  <c r="R1265" i="5"/>
  <c r="S1280" i="5"/>
  <c r="O1219" i="5"/>
  <c r="S1290" i="5"/>
  <c r="O1222" i="5"/>
  <c r="L1275" i="5"/>
  <c r="R1253" i="5"/>
  <c r="R1333" i="5"/>
  <c r="R1220" i="5"/>
  <c r="R1309" i="5"/>
  <c r="M1260" i="5"/>
  <c r="R1291" i="5"/>
  <c r="R1306" i="5"/>
  <c r="S1259" i="5"/>
  <c r="R1259" i="5"/>
  <c r="R1222" i="5"/>
  <c r="S1317" i="5"/>
  <c r="S1295" i="5"/>
  <c r="S1253" i="5"/>
  <c r="R1290" i="5"/>
  <c r="M1240" i="5"/>
  <c r="S1275" i="5"/>
  <c r="S1264" i="5"/>
  <c r="S1222" i="5"/>
  <c r="U1337" i="5" l="1"/>
  <c r="U1341" i="5" s="1"/>
  <c r="O1337" i="5"/>
  <c r="D1343" i="5" s="1"/>
  <c r="S1337" i="5"/>
  <c r="G1343" i="5" s="1"/>
  <c r="L1337" i="5"/>
  <c r="D1342" i="5" s="1"/>
  <c r="M1337" i="5"/>
  <c r="E1348" i="5" s="1"/>
  <c r="R1337" i="5"/>
  <c r="D1347" i="5" s="1"/>
  <c r="D1362" i="5" l="1"/>
  <c r="D1352" i="5"/>
  <c r="D1353" i="5"/>
  <c r="E1347" i="5"/>
  <c r="E1342" i="5"/>
  <c r="E1353" i="5"/>
  <c r="D1348" i="5"/>
  <c r="E1343" i="5"/>
  <c r="G1342" i="5"/>
  <c r="E1352" i="5"/>
  <c r="I1343" i="5" l="1"/>
  <c r="L1348" i="5" s="1"/>
  <c r="K1348" i="5" s="1"/>
  <c r="N1348" i="5" s="1"/>
  <c r="I1348" i="5"/>
  <c r="D1412" i="5" s="1"/>
  <c r="I1353" i="5"/>
  <c r="N1412" i="5" s="1"/>
  <c r="L1353" i="5" l="1"/>
  <c r="K1353" i="5" s="1"/>
  <c r="N1353" i="5" s="1"/>
  <c r="F1524" i="5"/>
  <c r="H1524" i="5" s="1"/>
  <c r="F1475" i="5"/>
  <c r="H1475" i="5" s="1"/>
  <c r="F1450" i="5"/>
  <c r="K1450" i="5" s="1"/>
  <c r="U1450" i="5" s="1"/>
  <c r="F1527" i="5"/>
  <c r="H1527" i="5" s="1"/>
  <c r="F1492" i="5"/>
  <c r="H1492" i="5" s="1"/>
  <c r="F1494" i="5"/>
  <c r="I1494" i="5" s="1"/>
  <c r="F1520" i="5"/>
  <c r="H1520" i="5" s="1"/>
  <c r="F1453" i="5"/>
  <c r="I1453" i="5" s="1"/>
  <c r="F1469" i="5"/>
  <c r="K1469" i="5" s="1"/>
  <c r="U1469" i="5" s="1"/>
  <c r="F1481" i="5"/>
  <c r="I1481" i="5" s="1"/>
  <c r="F1506" i="5"/>
  <c r="H1506" i="5" s="1"/>
  <c r="F1510" i="5"/>
  <c r="I1510" i="5" s="1"/>
  <c r="F1437" i="5"/>
  <c r="K1437" i="5" s="1"/>
  <c r="U1437" i="5" s="1"/>
  <c r="F1462" i="5"/>
  <c r="I1462" i="5" s="1"/>
  <c r="F1438" i="5"/>
  <c r="I1438" i="5" s="1"/>
  <c r="F1468" i="5"/>
  <c r="K1468" i="5" s="1"/>
  <c r="U1468" i="5" s="1"/>
  <c r="F1461" i="5"/>
  <c r="H1461" i="5" s="1"/>
  <c r="F1425" i="5"/>
  <c r="K1425" i="5" s="1"/>
  <c r="U1425" i="5" s="1"/>
  <c r="F1423" i="5"/>
  <c r="K1423" i="5" s="1"/>
  <c r="U1423" i="5" s="1"/>
  <c r="F1496" i="5"/>
  <c r="K1496" i="5" s="1"/>
  <c r="U1496" i="5" s="1"/>
  <c r="F1529" i="5"/>
  <c r="I1529" i="5" s="1"/>
  <c r="F1483" i="5"/>
  <c r="K1483" i="5" s="1"/>
  <c r="U1483" i="5" s="1"/>
  <c r="F1495" i="5"/>
  <c r="I1495" i="5" s="1"/>
  <c r="F1431" i="5"/>
  <c r="H1431" i="5" s="1"/>
  <c r="F1500" i="5"/>
  <c r="I1500" i="5" s="1"/>
  <c r="F1464" i="5"/>
  <c r="I1464" i="5" s="1"/>
  <c r="F1460" i="5"/>
  <c r="H1460" i="5" s="1"/>
  <c r="F1522" i="5"/>
  <c r="H1522" i="5" s="1"/>
  <c r="F1419" i="5"/>
  <c r="I1419" i="5" s="1"/>
  <c r="F1474" i="5"/>
  <c r="I1474" i="5" s="1"/>
  <c r="F1487" i="5"/>
  <c r="K1487" i="5" s="1"/>
  <c r="U1487" i="5" s="1"/>
  <c r="F1418" i="5"/>
  <c r="I1418" i="5" s="1"/>
  <c r="F1505" i="5"/>
  <c r="H1505" i="5" s="1"/>
  <c r="F1515" i="5"/>
  <c r="I1515" i="5" s="1"/>
  <c r="F1530" i="5"/>
  <c r="I1530" i="5" s="1"/>
  <c r="F1493" i="5"/>
  <c r="I1493" i="5" s="1"/>
  <c r="F1497" i="5"/>
  <c r="I1497" i="5" s="1"/>
  <c r="F1424" i="5"/>
  <c r="I1424" i="5" s="1"/>
  <c r="F1521" i="5"/>
  <c r="K1521" i="5" s="1"/>
  <c r="U1521" i="5" s="1"/>
  <c r="F1499" i="5"/>
  <c r="H1499" i="5" s="1"/>
  <c r="F1509" i="5"/>
  <c r="H1509" i="5" s="1"/>
  <c r="F1434" i="5"/>
  <c r="I1434" i="5" s="1"/>
  <c r="F1491" i="5"/>
  <c r="K1491" i="5" s="1"/>
  <c r="U1491" i="5" s="1"/>
  <c r="F1445" i="5"/>
  <c r="I1445" i="5" s="1"/>
  <c r="F1532" i="5"/>
  <c r="H1532" i="5" s="1"/>
  <c r="F1525" i="5"/>
  <c r="I1525" i="5" s="1"/>
  <c r="F1504" i="5"/>
  <c r="K1504" i="5" s="1"/>
  <c r="U1504" i="5" s="1"/>
  <c r="F1448" i="5"/>
  <c r="H1448" i="5" s="1"/>
  <c r="F1452" i="5"/>
  <c r="I1452" i="5" s="1"/>
  <c r="F1482" i="5"/>
  <c r="H1482" i="5" s="1"/>
  <c r="F1526" i="5"/>
  <c r="K1526" i="5" s="1"/>
  <c r="U1526" i="5" s="1"/>
  <c r="F1501" i="5"/>
  <c r="H1501" i="5" s="1"/>
  <c r="F1439" i="5"/>
  <c r="I1439" i="5" s="1"/>
  <c r="F1467" i="5"/>
  <c r="H1467" i="5" s="1"/>
  <c r="F1458" i="5"/>
  <c r="K1458" i="5" s="1"/>
  <c r="U1458" i="5" s="1"/>
  <c r="F1486" i="5"/>
  <c r="I1486" i="5" s="1"/>
  <c r="F1459" i="5"/>
  <c r="I1459" i="5" s="1"/>
  <c r="F1454" i="5"/>
  <c r="H1454" i="5" s="1"/>
  <c r="F1519" i="5"/>
  <c r="H1519" i="5" s="1"/>
  <c r="F1426" i="5"/>
  <c r="I1426" i="5" s="1"/>
  <c r="F1451" i="5"/>
  <c r="K1451" i="5" s="1"/>
  <c r="U1451" i="5" s="1"/>
  <c r="F1471" i="5"/>
  <c r="K1471" i="5" s="1"/>
  <c r="U1471" i="5" s="1"/>
  <c r="F1498" i="5"/>
  <c r="H1498" i="5" s="1"/>
  <c r="F1422" i="5"/>
  <c r="I1422" i="5" s="1"/>
  <c r="F1446" i="5"/>
  <c r="K1446" i="5" s="1"/>
  <c r="U1446" i="5" s="1"/>
  <c r="F1477" i="5"/>
  <c r="H1477" i="5" s="1"/>
  <c r="F1531" i="5"/>
  <c r="H1531" i="5" s="1"/>
  <c r="F1415" i="5"/>
  <c r="F1511" i="5"/>
  <c r="H1511" i="5" s="1"/>
  <c r="F1444" i="5"/>
  <c r="H1444" i="5" s="1"/>
  <c r="F1457" i="5"/>
  <c r="I1457" i="5" s="1"/>
  <c r="F1488" i="5"/>
  <c r="H1488" i="5" s="1"/>
  <c r="F1443" i="5"/>
  <c r="I1443" i="5" s="1"/>
  <c r="F1455" i="5"/>
  <c r="I1455" i="5" s="1"/>
  <c r="F1478" i="5"/>
  <c r="I1478" i="5" s="1"/>
  <c r="F1503" i="5"/>
  <c r="H1503" i="5" s="1"/>
  <c r="F1463" i="5"/>
  <c r="H1463" i="5" s="1"/>
  <c r="F1490" i="5"/>
  <c r="H1490" i="5" s="1"/>
  <c r="F1429" i="5"/>
  <c r="K1429" i="5" s="1"/>
  <c r="U1429" i="5" s="1"/>
  <c r="F1508" i="5"/>
  <c r="H1508" i="5" s="1"/>
  <c r="F1436" i="5"/>
  <c r="H1436" i="5" s="1"/>
  <c r="F1427" i="5"/>
  <c r="I1427" i="5" s="1"/>
  <c r="F1473" i="5"/>
  <c r="I1473" i="5" s="1"/>
  <c r="F1516" i="5"/>
  <c r="H1516" i="5" s="1"/>
  <c r="F1484" i="5"/>
  <c r="H1484" i="5" s="1"/>
  <c r="F1513" i="5"/>
  <c r="I1513" i="5" s="1"/>
  <c r="F1421" i="5"/>
  <c r="H1421" i="5" s="1"/>
  <c r="F1416" i="5"/>
  <c r="H1416" i="5" s="1"/>
  <c r="F1449" i="5"/>
  <c r="I1449" i="5" s="1"/>
  <c r="F1470" i="5"/>
  <c r="H1470" i="5" s="1"/>
  <c r="F1466" i="5"/>
  <c r="I1466" i="5" s="1"/>
  <c r="F1476" i="5"/>
  <c r="I1476" i="5" s="1"/>
  <c r="F1480" i="5"/>
  <c r="I1480" i="5" s="1"/>
  <c r="F1420" i="5"/>
  <c r="I1420" i="5" s="1"/>
  <c r="F1417" i="5"/>
  <c r="I1417" i="5" s="1"/>
  <c r="F1432" i="5"/>
  <c r="H1432" i="5" s="1"/>
  <c r="F1430" i="5"/>
  <c r="I1430" i="5" s="1"/>
  <c r="F1485" i="5"/>
  <c r="H1485" i="5" s="1"/>
  <c r="F1442" i="5"/>
  <c r="I1442" i="5" s="1"/>
  <c r="F1517" i="5"/>
  <c r="H1517" i="5" s="1"/>
  <c r="F1514" i="5"/>
  <c r="H1514" i="5" s="1"/>
  <c r="F1440" i="5"/>
  <c r="I1440" i="5" s="1"/>
  <c r="F1441" i="5"/>
  <c r="H1441" i="5" s="1"/>
  <c r="F1489" i="5"/>
  <c r="I1489" i="5" s="1"/>
  <c r="F1465" i="5"/>
  <c r="I1465" i="5" s="1"/>
  <c r="F1523" i="5"/>
  <c r="H1523" i="5" s="1"/>
  <c r="F1456" i="5"/>
  <c r="H1456" i="5" s="1"/>
  <c r="F1472" i="5"/>
  <c r="H1472" i="5" s="1"/>
  <c r="F1433" i="5"/>
  <c r="H1433" i="5" s="1"/>
  <c r="F1447" i="5"/>
  <c r="I1447" i="5" s="1"/>
  <c r="F1512" i="5"/>
  <c r="K1512" i="5" s="1"/>
  <c r="U1512" i="5" s="1"/>
  <c r="F1479" i="5"/>
  <c r="H1479" i="5" s="1"/>
  <c r="F1502" i="5"/>
  <c r="I1502" i="5" s="1"/>
  <c r="F1435" i="5"/>
  <c r="I1435" i="5" s="1"/>
  <c r="F1507" i="5"/>
  <c r="I1507" i="5" s="1"/>
  <c r="F1528" i="5"/>
  <c r="I1528" i="5" s="1"/>
  <c r="F1518" i="5"/>
  <c r="I1518" i="5" s="1"/>
  <c r="F1428" i="5"/>
  <c r="I1428" i="5" s="1"/>
  <c r="I1520" i="5"/>
  <c r="I1527" i="5" l="1"/>
  <c r="O1527" i="5" s="1"/>
  <c r="I1475" i="5"/>
  <c r="O1475" i="5" s="1"/>
  <c r="K1486" i="5"/>
  <c r="U1486" i="5" s="1"/>
  <c r="I1524" i="5"/>
  <c r="O1524" i="5" s="1"/>
  <c r="K1475" i="5"/>
  <c r="U1475" i="5" s="1"/>
  <c r="K1482" i="5"/>
  <c r="U1482" i="5" s="1"/>
  <c r="K1524" i="5"/>
  <c r="U1524" i="5" s="1"/>
  <c r="H1423" i="5"/>
  <c r="L1423" i="5" s="1"/>
  <c r="K1507" i="5"/>
  <c r="U1507" i="5" s="1"/>
  <c r="H1530" i="5"/>
  <c r="O1530" i="5" s="1"/>
  <c r="H1494" i="5"/>
  <c r="O1494" i="5" s="1"/>
  <c r="H1442" i="5"/>
  <c r="L1442" i="5" s="1"/>
  <c r="K1501" i="5"/>
  <c r="U1501" i="5" s="1"/>
  <c r="K1453" i="5"/>
  <c r="U1453" i="5" s="1"/>
  <c r="I1429" i="5"/>
  <c r="S1429" i="5" s="1"/>
  <c r="H1453" i="5"/>
  <c r="L1453" i="5" s="1"/>
  <c r="H1422" i="5"/>
  <c r="L1422" i="5" s="1"/>
  <c r="K1421" i="5"/>
  <c r="U1421" i="5" s="1"/>
  <c r="I1487" i="5"/>
  <c r="S1487" i="5" s="1"/>
  <c r="I1491" i="5"/>
  <c r="M1491" i="5" s="1"/>
  <c r="I1456" i="5"/>
  <c r="M1456" i="5" s="1"/>
  <c r="H1457" i="5"/>
  <c r="O1457" i="5" s="1"/>
  <c r="H1450" i="5"/>
  <c r="K1529" i="5"/>
  <c r="U1529" i="5" s="1"/>
  <c r="I1512" i="5"/>
  <c r="S1512" i="5" s="1"/>
  <c r="K1466" i="5"/>
  <c r="U1466" i="5" s="1"/>
  <c r="H1478" i="5"/>
  <c r="L1478" i="5" s="1"/>
  <c r="I1519" i="5"/>
  <c r="M1519" i="5" s="1"/>
  <c r="I1526" i="5"/>
  <c r="S1526" i="5" s="1"/>
  <c r="I1521" i="5"/>
  <c r="S1521" i="5" s="1"/>
  <c r="I1506" i="5"/>
  <c r="O1506" i="5" s="1"/>
  <c r="H1469" i="5"/>
  <c r="L1469" i="5" s="1"/>
  <c r="I1441" i="5"/>
  <c r="M1441" i="5" s="1"/>
  <c r="K1473" i="5"/>
  <c r="U1473" i="5" s="1"/>
  <c r="H1458" i="5"/>
  <c r="I1504" i="5"/>
  <c r="M1504" i="5" s="1"/>
  <c r="K1438" i="5"/>
  <c r="U1438" i="5" s="1"/>
  <c r="K1460" i="5"/>
  <c r="U1460" i="5" s="1"/>
  <c r="H1507" i="5"/>
  <c r="L1507" i="5" s="1"/>
  <c r="K1441" i="5"/>
  <c r="U1441" i="5" s="1"/>
  <c r="H1417" i="5"/>
  <c r="O1417" i="5" s="1"/>
  <c r="I1421" i="5"/>
  <c r="M1421" i="5" s="1"/>
  <c r="K1478" i="5"/>
  <c r="U1478" i="5" s="1"/>
  <c r="K1531" i="5"/>
  <c r="U1531" i="5" s="1"/>
  <c r="K1519" i="5"/>
  <c r="U1519" i="5" s="1"/>
  <c r="I1532" i="5"/>
  <c r="M1532" i="5" s="1"/>
  <c r="K1530" i="5"/>
  <c r="U1530" i="5" s="1"/>
  <c r="H1438" i="5"/>
  <c r="L1438" i="5" s="1"/>
  <c r="K1506" i="5"/>
  <c r="U1506" i="5" s="1"/>
  <c r="K1520" i="5"/>
  <c r="U1520" i="5" s="1"/>
  <c r="K1456" i="5"/>
  <c r="U1456" i="5" s="1"/>
  <c r="K1442" i="5"/>
  <c r="U1442" i="5" s="1"/>
  <c r="H1466" i="5"/>
  <c r="L1466" i="5" s="1"/>
  <c r="H1473" i="5"/>
  <c r="O1473" i="5" s="1"/>
  <c r="K1457" i="5"/>
  <c r="U1457" i="5" s="1"/>
  <c r="I1498" i="5"/>
  <c r="O1498" i="5" s="1"/>
  <c r="I1509" i="5"/>
  <c r="O1509" i="5" s="1"/>
  <c r="H1495" i="5"/>
  <c r="O1495" i="5" s="1"/>
  <c r="H1437" i="5"/>
  <c r="R1437" i="5" s="1"/>
  <c r="I1460" i="5"/>
  <c r="I1492" i="5"/>
  <c r="M1492" i="5" s="1"/>
  <c r="K1461" i="5"/>
  <c r="U1461" i="5" s="1"/>
  <c r="H1512" i="5"/>
  <c r="H1465" i="5"/>
  <c r="L1465" i="5" s="1"/>
  <c r="I1514" i="5"/>
  <c r="O1514" i="5" s="1"/>
  <c r="K1417" i="5"/>
  <c r="U1417" i="5" s="1"/>
  <c r="H1429" i="5"/>
  <c r="H1443" i="5"/>
  <c r="L1443" i="5" s="1"/>
  <c r="I1511" i="5"/>
  <c r="O1511" i="5" s="1"/>
  <c r="K1498" i="5"/>
  <c r="U1498" i="5" s="1"/>
  <c r="H1487" i="5"/>
  <c r="R1487" i="5" s="1"/>
  <c r="H1459" i="5"/>
  <c r="L1459" i="5" s="1"/>
  <c r="I1458" i="5"/>
  <c r="S1458" i="5" s="1"/>
  <c r="H1526" i="5"/>
  <c r="R1526" i="5" s="1"/>
  <c r="H1504" i="5"/>
  <c r="L1504" i="5" s="1"/>
  <c r="H1491" i="5"/>
  <c r="O1491" i="5" s="1"/>
  <c r="H1521" i="5"/>
  <c r="R1521" i="5" s="1"/>
  <c r="K1495" i="5"/>
  <c r="U1495" i="5" s="1"/>
  <c r="I1450" i="5"/>
  <c r="S1450" i="5" s="1"/>
  <c r="K1419" i="5"/>
  <c r="U1419" i="5" s="1"/>
  <c r="I1437" i="5"/>
  <c r="S1437" i="5" s="1"/>
  <c r="I1423" i="5"/>
  <c r="S1423" i="5" s="1"/>
  <c r="K1492" i="5"/>
  <c r="U1492" i="5" s="1"/>
  <c r="I1461" i="5"/>
  <c r="M1461" i="5" s="1"/>
  <c r="H1518" i="5"/>
  <c r="O1518" i="5" s="1"/>
  <c r="H1449" i="5"/>
  <c r="O1449" i="5" s="1"/>
  <c r="I1484" i="5"/>
  <c r="M1484" i="5" s="1"/>
  <c r="I1531" i="5"/>
  <c r="S1531" i="5" s="1"/>
  <c r="H1529" i="5"/>
  <c r="L1529" i="5" s="1"/>
  <c r="K1500" i="5"/>
  <c r="U1500" i="5" s="1"/>
  <c r="I1469" i="5"/>
  <c r="S1469" i="5" s="1"/>
  <c r="K1516" i="5"/>
  <c r="U1516" i="5" s="1"/>
  <c r="K1508" i="5"/>
  <c r="U1508" i="5" s="1"/>
  <c r="K1490" i="5"/>
  <c r="U1490" i="5" s="1"/>
  <c r="K1528" i="5"/>
  <c r="U1528" i="5" s="1"/>
  <c r="K1479" i="5"/>
  <c r="U1479" i="5" s="1"/>
  <c r="K1510" i="5"/>
  <c r="U1510" i="5" s="1"/>
  <c r="K1415" i="5"/>
  <c r="U1415" i="5" s="1"/>
  <c r="K1494" i="5"/>
  <c r="U1494" i="5" s="1"/>
  <c r="K1527" i="5"/>
  <c r="U1527" i="5" s="1"/>
  <c r="K1447" i="5"/>
  <c r="U1447" i="5" s="1"/>
  <c r="K1517" i="5"/>
  <c r="U1517" i="5" s="1"/>
  <c r="K1432" i="5"/>
  <c r="U1432" i="5" s="1"/>
  <c r="K1420" i="5"/>
  <c r="U1420" i="5" s="1"/>
  <c r="K1499" i="5"/>
  <c r="U1499" i="5" s="1"/>
  <c r="K1493" i="5"/>
  <c r="U1493" i="5" s="1"/>
  <c r="K1515" i="5"/>
  <c r="U1515" i="5" s="1"/>
  <c r="I1522" i="5"/>
  <c r="M1522" i="5" s="1"/>
  <c r="I1431" i="5"/>
  <c r="M1431" i="5" s="1"/>
  <c r="K1489" i="5"/>
  <c r="U1489" i="5" s="1"/>
  <c r="K1416" i="5"/>
  <c r="U1416" i="5" s="1"/>
  <c r="K1488" i="5"/>
  <c r="U1488" i="5" s="1"/>
  <c r="K1477" i="5"/>
  <c r="U1477" i="5" s="1"/>
  <c r="K1448" i="5"/>
  <c r="U1448" i="5" s="1"/>
  <c r="H1525" i="5"/>
  <c r="O1525" i="5" s="1"/>
  <c r="K1418" i="5"/>
  <c r="U1418" i="5" s="1"/>
  <c r="I1496" i="5"/>
  <c r="S1496" i="5" s="1"/>
  <c r="I1468" i="5"/>
  <c r="S1468" i="5" s="1"/>
  <c r="K1472" i="5"/>
  <c r="U1472" i="5" s="1"/>
  <c r="I1523" i="5"/>
  <c r="O1523" i="5" s="1"/>
  <c r="K1476" i="5"/>
  <c r="U1476" i="5" s="1"/>
  <c r="I1470" i="5"/>
  <c r="O1470" i="5" s="1"/>
  <c r="K1503" i="5"/>
  <c r="U1503" i="5" s="1"/>
  <c r="H1455" i="5"/>
  <c r="O1455" i="5" s="1"/>
  <c r="K1445" i="5"/>
  <c r="U1445" i="5" s="1"/>
  <c r="K1462" i="5"/>
  <c r="U1462" i="5" s="1"/>
  <c r="K1522" i="5"/>
  <c r="U1522" i="5" s="1"/>
  <c r="H1510" i="5"/>
  <c r="O1510" i="5" s="1"/>
  <c r="K1481" i="5"/>
  <c r="U1481" i="5" s="1"/>
  <c r="K1431" i="5"/>
  <c r="U1431" i="5" s="1"/>
  <c r="H1447" i="5"/>
  <c r="L1447" i="5" s="1"/>
  <c r="K1485" i="5"/>
  <c r="U1485" i="5" s="1"/>
  <c r="I1490" i="5"/>
  <c r="M1490" i="5" s="1"/>
  <c r="I1477" i="5"/>
  <c r="M1477" i="5" s="1"/>
  <c r="I1482" i="5"/>
  <c r="K1424" i="5"/>
  <c r="U1424" i="5" s="1"/>
  <c r="H1515" i="5"/>
  <c r="L1515" i="5" s="1"/>
  <c r="H1481" i="5"/>
  <c r="O1481" i="5" s="1"/>
  <c r="H1435" i="5"/>
  <c r="O1435" i="5" s="1"/>
  <c r="I1433" i="5"/>
  <c r="O1433" i="5" s="1"/>
  <c r="K1440" i="5"/>
  <c r="U1440" i="5" s="1"/>
  <c r="I1485" i="5"/>
  <c r="O1485" i="5" s="1"/>
  <c r="H1480" i="5"/>
  <c r="L1480" i="5" s="1"/>
  <c r="K1513" i="5"/>
  <c r="U1513" i="5" s="1"/>
  <c r="H1427" i="5"/>
  <c r="O1427" i="5" s="1"/>
  <c r="I1463" i="5"/>
  <c r="O1463" i="5" s="1"/>
  <c r="K1444" i="5"/>
  <c r="U1444" i="5" s="1"/>
  <c r="H1446" i="5"/>
  <c r="L1446" i="5" s="1"/>
  <c r="H1471" i="5"/>
  <c r="R1471" i="5" s="1"/>
  <c r="K1454" i="5"/>
  <c r="U1454" i="5" s="1"/>
  <c r="I1467" i="5"/>
  <c r="M1467" i="5" s="1"/>
  <c r="H1452" i="5"/>
  <c r="L1452" i="5" s="1"/>
  <c r="K1434" i="5"/>
  <c r="U1434" i="5" s="1"/>
  <c r="H1424" i="5"/>
  <c r="L1424" i="5" s="1"/>
  <c r="I1505" i="5"/>
  <c r="M1505" i="5" s="1"/>
  <c r="H1474" i="5"/>
  <c r="O1474" i="5" s="1"/>
  <c r="H1419" i="5"/>
  <c r="H1464" i="5"/>
  <c r="L1464" i="5" s="1"/>
  <c r="H1500" i="5"/>
  <c r="K1435" i="5"/>
  <c r="U1435" i="5" s="1"/>
  <c r="H1420" i="5"/>
  <c r="O1420" i="5" s="1"/>
  <c r="K1427" i="5"/>
  <c r="U1427" i="5" s="1"/>
  <c r="K1467" i="5"/>
  <c r="U1467" i="5" s="1"/>
  <c r="K1474" i="5"/>
  <c r="U1474" i="5" s="1"/>
  <c r="H1462" i="5"/>
  <c r="L1462" i="5" s="1"/>
  <c r="K1464" i="5"/>
  <c r="U1464" i="5" s="1"/>
  <c r="K1428" i="5"/>
  <c r="U1428" i="5" s="1"/>
  <c r="H1428" i="5"/>
  <c r="L1428" i="5" s="1"/>
  <c r="H1502" i="5"/>
  <c r="O1502" i="5" s="1"/>
  <c r="K1523" i="5"/>
  <c r="U1523" i="5" s="1"/>
  <c r="H1440" i="5"/>
  <c r="H1430" i="5"/>
  <c r="L1430" i="5" s="1"/>
  <c r="K1470" i="5"/>
  <c r="U1470" i="5" s="1"/>
  <c r="H1513" i="5"/>
  <c r="L1513" i="5" s="1"/>
  <c r="I1436" i="5"/>
  <c r="M1436" i="5" s="1"/>
  <c r="K1455" i="5"/>
  <c r="U1455" i="5" s="1"/>
  <c r="I1444" i="5"/>
  <c r="H1451" i="5"/>
  <c r="L1451" i="5" s="1"/>
  <c r="I1454" i="5"/>
  <c r="H1439" i="5"/>
  <c r="L1439" i="5" s="1"/>
  <c r="K1525" i="5"/>
  <c r="U1525" i="5" s="1"/>
  <c r="H1434" i="5"/>
  <c r="O1434" i="5" s="1"/>
  <c r="H1497" i="5"/>
  <c r="L1497" i="5" s="1"/>
  <c r="I1483" i="5"/>
  <c r="M1483" i="5" s="1"/>
  <c r="I1425" i="5"/>
  <c r="M1425" i="5" s="1"/>
  <c r="H1415" i="5"/>
  <c r="R1415" i="5" s="1"/>
  <c r="I1471" i="5"/>
  <c r="M1471" i="5" s="1"/>
  <c r="H1483" i="5"/>
  <c r="R1483" i="5" s="1"/>
  <c r="H1496" i="5"/>
  <c r="O1496" i="5" s="1"/>
  <c r="H1425" i="5"/>
  <c r="L1425" i="5" s="1"/>
  <c r="H1468" i="5"/>
  <c r="L1468" i="5" s="1"/>
  <c r="H1426" i="5"/>
  <c r="O1426" i="5" s="1"/>
  <c r="I1446" i="5"/>
  <c r="I1451" i="5"/>
  <c r="O1451" i="5" s="1"/>
  <c r="K1518" i="5"/>
  <c r="U1518" i="5" s="1"/>
  <c r="H1528" i="5"/>
  <c r="L1528" i="5" s="1"/>
  <c r="K1502" i="5"/>
  <c r="U1502" i="5" s="1"/>
  <c r="I1479" i="5"/>
  <c r="O1479" i="5" s="1"/>
  <c r="K1433" i="5"/>
  <c r="U1433" i="5" s="1"/>
  <c r="I1472" i="5"/>
  <c r="M1472" i="5" s="1"/>
  <c r="K1465" i="5"/>
  <c r="U1465" i="5" s="1"/>
  <c r="H1489" i="5"/>
  <c r="O1489" i="5" s="1"/>
  <c r="K1514" i="5"/>
  <c r="U1514" i="5" s="1"/>
  <c r="I1517" i="5"/>
  <c r="O1517" i="5" s="1"/>
  <c r="K1430" i="5"/>
  <c r="U1430" i="5" s="1"/>
  <c r="I1432" i="5"/>
  <c r="O1432" i="5" s="1"/>
  <c r="K1480" i="5"/>
  <c r="U1480" i="5" s="1"/>
  <c r="H1476" i="5"/>
  <c r="O1476" i="5" s="1"/>
  <c r="K1449" i="5"/>
  <c r="U1449" i="5" s="1"/>
  <c r="I1416" i="5"/>
  <c r="M1416" i="5" s="1"/>
  <c r="K1484" i="5"/>
  <c r="U1484" i="5" s="1"/>
  <c r="I1516" i="5"/>
  <c r="S1516" i="5" s="1"/>
  <c r="K1436" i="5"/>
  <c r="U1436" i="5" s="1"/>
  <c r="I1508" i="5"/>
  <c r="M1508" i="5" s="1"/>
  <c r="K1463" i="5"/>
  <c r="U1463" i="5" s="1"/>
  <c r="I1503" i="5"/>
  <c r="O1503" i="5" s="1"/>
  <c r="K1443" i="5"/>
  <c r="U1443" i="5" s="1"/>
  <c r="I1488" i="5"/>
  <c r="M1488" i="5" s="1"/>
  <c r="K1511" i="5"/>
  <c r="U1511" i="5" s="1"/>
  <c r="F1536" i="5"/>
  <c r="K1422" i="5"/>
  <c r="U1422" i="5" s="1"/>
  <c r="K1426" i="5"/>
  <c r="U1426" i="5" s="1"/>
  <c r="K1459" i="5"/>
  <c r="U1459" i="5" s="1"/>
  <c r="H1486" i="5"/>
  <c r="K1439" i="5"/>
  <c r="U1439" i="5" s="1"/>
  <c r="I1501" i="5"/>
  <c r="M1501" i="5" s="1"/>
  <c r="K1452" i="5"/>
  <c r="U1452" i="5" s="1"/>
  <c r="I1448" i="5"/>
  <c r="O1448" i="5" s="1"/>
  <c r="K1532" i="5"/>
  <c r="U1532" i="5" s="1"/>
  <c r="H1445" i="5"/>
  <c r="O1445" i="5" s="1"/>
  <c r="K1509" i="5"/>
  <c r="U1509" i="5" s="1"/>
  <c r="I1499" i="5"/>
  <c r="O1499" i="5" s="1"/>
  <c r="K1497" i="5"/>
  <c r="U1497" i="5" s="1"/>
  <c r="H1493" i="5"/>
  <c r="R1493" i="5" s="1"/>
  <c r="K1505" i="5"/>
  <c r="U1505" i="5" s="1"/>
  <c r="H1418" i="5"/>
  <c r="L1418" i="5" s="1"/>
  <c r="L1456" i="5"/>
  <c r="M1518" i="5"/>
  <c r="M1528" i="5"/>
  <c r="M1502" i="5"/>
  <c r="L1479" i="5"/>
  <c r="L1433" i="5"/>
  <c r="L1472" i="5"/>
  <c r="M1465" i="5"/>
  <c r="M1489" i="5"/>
  <c r="L1514" i="5"/>
  <c r="L1517" i="5"/>
  <c r="M1430" i="5"/>
  <c r="L1432" i="5"/>
  <c r="M1480" i="5"/>
  <c r="M1476" i="5"/>
  <c r="M1449" i="5"/>
  <c r="L1416" i="5"/>
  <c r="L1484" i="5"/>
  <c r="L1516" i="5"/>
  <c r="L1436" i="5"/>
  <c r="L1508" i="5"/>
  <c r="L1463" i="5"/>
  <c r="L1503" i="5"/>
  <c r="M1443" i="5"/>
  <c r="L1488" i="5"/>
  <c r="L1511" i="5"/>
  <c r="M1415" i="5"/>
  <c r="L1531" i="5"/>
  <c r="M1422" i="5"/>
  <c r="L1498" i="5"/>
  <c r="M1426" i="5"/>
  <c r="M1459" i="5"/>
  <c r="M1486" i="5"/>
  <c r="M1439" i="5"/>
  <c r="L1501" i="5"/>
  <c r="M1452" i="5"/>
  <c r="L1448" i="5"/>
  <c r="L1532" i="5"/>
  <c r="M1445" i="5"/>
  <c r="L1509" i="5"/>
  <c r="L1499" i="5"/>
  <c r="M1497" i="5"/>
  <c r="M1493" i="5"/>
  <c r="L1505" i="5"/>
  <c r="M1418" i="5"/>
  <c r="M1419" i="5"/>
  <c r="M1494" i="5"/>
  <c r="L1475" i="5"/>
  <c r="M1500" i="5"/>
  <c r="O1520" i="5"/>
  <c r="L1520" i="5"/>
  <c r="M1428" i="5"/>
  <c r="M1435" i="5"/>
  <c r="M1447" i="5"/>
  <c r="L1523" i="5"/>
  <c r="M1440" i="5"/>
  <c r="L1485" i="5"/>
  <c r="M1420" i="5"/>
  <c r="L1470" i="5"/>
  <c r="M1513" i="5"/>
  <c r="M1427" i="5"/>
  <c r="L1490" i="5"/>
  <c r="M1455" i="5"/>
  <c r="L1444" i="5"/>
  <c r="L1454" i="5"/>
  <c r="L1467" i="5"/>
  <c r="L1482" i="5"/>
  <c r="M1525" i="5"/>
  <c r="M1434" i="5"/>
  <c r="M1424" i="5"/>
  <c r="M1515" i="5"/>
  <c r="M1438" i="5"/>
  <c r="M1462" i="5"/>
  <c r="L1524" i="5"/>
  <c r="M1510" i="5"/>
  <c r="L1527" i="5"/>
  <c r="L1506" i="5"/>
  <c r="L1492" i="5"/>
  <c r="M1481" i="5"/>
  <c r="M1520" i="5"/>
  <c r="M1453" i="5"/>
  <c r="M1507" i="5"/>
  <c r="L1441" i="5"/>
  <c r="M1442" i="5"/>
  <c r="M1466" i="5"/>
  <c r="L1421" i="5"/>
  <c r="M1473" i="5"/>
  <c r="M1478" i="5"/>
  <c r="M1457" i="5"/>
  <c r="L1477" i="5"/>
  <c r="L1519" i="5"/>
  <c r="M1530" i="5"/>
  <c r="M1417" i="5"/>
  <c r="M1495" i="5"/>
  <c r="M1474" i="5"/>
  <c r="M1529" i="5"/>
  <c r="L1522" i="5"/>
  <c r="L1460" i="5"/>
  <c r="M1464" i="5"/>
  <c r="L1461" i="5"/>
  <c r="L1431" i="5"/>
  <c r="M1527" i="5" l="1"/>
  <c r="M1475" i="5"/>
  <c r="O1429" i="5"/>
  <c r="L1429" i="5"/>
  <c r="O1532" i="5"/>
  <c r="S1482" i="5"/>
  <c r="R1486" i="5"/>
  <c r="M1526" i="5"/>
  <c r="L1417" i="5"/>
  <c r="M1524" i="5"/>
  <c r="S1486" i="5"/>
  <c r="M1506" i="5"/>
  <c r="R1482" i="5"/>
  <c r="M1511" i="5"/>
  <c r="R1475" i="5"/>
  <c r="R1501" i="5"/>
  <c r="R1440" i="5"/>
  <c r="O1512" i="5"/>
  <c r="L1521" i="5"/>
  <c r="L1512" i="5"/>
  <c r="S1507" i="5"/>
  <c r="S1475" i="5"/>
  <c r="L1494" i="5"/>
  <c r="R1524" i="5"/>
  <c r="R1467" i="5"/>
  <c r="L1518" i="5"/>
  <c r="R1508" i="5"/>
  <c r="O1466" i="5"/>
  <c r="M1437" i="5"/>
  <c r="S1438" i="5"/>
  <c r="M1509" i="5"/>
  <c r="O1422" i="5"/>
  <c r="R1463" i="5"/>
  <c r="O1487" i="5"/>
  <c r="S1524" i="5"/>
  <c r="O1442" i="5"/>
  <c r="R1423" i="5"/>
  <c r="R1421" i="5"/>
  <c r="S1473" i="5"/>
  <c r="R1457" i="5"/>
  <c r="R1520" i="5"/>
  <c r="L1530" i="5"/>
  <c r="R1473" i="5"/>
  <c r="M1521" i="5"/>
  <c r="O1478" i="5"/>
  <c r="M1496" i="5"/>
  <c r="R1515" i="5"/>
  <c r="R1519" i="5"/>
  <c r="S1510" i="5"/>
  <c r="M1450" i="5"/>
  <c r="M1514" i="5"/>
  <c r="O1436" i="5"/>
  <c r="O1456" i="5"/>
  <c r="M1458" i="5"/>
  <c r="S1456" i="5"/>
  <c r="O1529" i="5"/>
  <c r="M1512" i="5"/>
  <c r="S1528" i="5"/>
  <c r="R1453" i="5"/>
  <c r="R1461" i="5"/>
  <c r="M1423" i="5"/>
  <c r="L1457" i="5"/>
  <c r="O1519" i="5"/>
  <c r="S1453" i="5"/>
  <c r="L1449" i="5"/>
  <c r="O1437" i="5"/>
  <c r="O1458" i="5"/>
  <c r="S1506" i="5"/>
  <c r="S1464" i="5"/>
  <c r="S1421" i="5"/>
  <c r="S1504" i="5"/>
  <c r="S1466" i="5"/>
  <c r="S1415" i="5"/>
  <c r="O1521" i="5"/>
  <c r="R1491" i="5"/>
  <c r="O1453" i="5"/>
  <c r="S1491" i="5"/>
  <c r="R1469" i="5"/>
  <c r="L1474" i="5"/>
  <c r="O1450" i="5"/>
  <c r="S1529" i="5"/>
  <c r="R1504" i="5"/>
  <c r="M1487" i="5"/>
  <c r="R1512" i="5"/>
  <c r="R1458" i="5"/>
  <c r="M1429" i="5"/>
  <c r="M1523" i="5"/>
  <c r="R1450" i="5"/>
  <c r="L1487" i="5"/>
  <c r="R1488" i="5"/>
  <c r="M1531" i="5"/>
  <c r="R1478" i="5"/>
  <c r="R1507" i="5"/>
  <c r="M1469" i="5"/>
  <c r="S1530" i="5"/>
  <c r="L1525" i="5"/>
  <c r="L1458" i="5"/>
  <c r="R1492" i="5"/>
  <c r="O1467" i="5"/>
  <c r="O1443" i="5"/>
  <c r="S1513" i="5"/>
  <c r="L1450" i="5"/>
  <c r="R1531" i="5"/>
  <c r="O1484" i="5"/>
  <c r="S1444" i="5"/>
  <c r="S1492" i="5"/>
  <c r="R1496" i="5"/>
  <c r="R1530" i="5"/>
  <c r="R1429" i="5"/>
  <c r="O1507" i="5"/>
  <c r="R1529" i="5"/>
  <c r="S1478" i="5"/>
  <c r="O1441" i="5"/>
  <c r="O1492" i="5"/>
  <c r="L1437" i="5"/>
  <c r="S1494" i="5"/>
  <c r="O1501" i="5"/>
  <c r="O1488" i="5"/>
  <c r="O1508" i="5"/>
  <c r="S1461" i="5"/>
  <c r="S1460" i="5"/>
  <c r="R1438" i="5"/>
  <c r="O1469" i="5"/>
  <c r="S1519" i="5"/>
  <c r="S1457" i="5"/>
  <c r="R1506" i="5"/>
  <c r="O1482" i="5"/>
  <c r="R1456" i="5"/>
  <c r="O1526" i="5"/>
  <c r="S1498" i="5"/>
  <c r="L1483" i="5"/>
  <c r="O1504" i="5"/>
  <c r="M1498" i="5"/>
  <c r="L1473" i="5"/>
  <c r="L1510" i="5"/>
  <c r="S1483" i="5"/>
  <c r="L1434" i="5"/>
  <c r="O1421" i="5"/>
  <c r="S1442" i="5"/>
  <c r="R1527" i="5"/>
  <c r="S1462" i="5"/>
  <c r="O1452" i="5"/>
  <c r="O1439" i="5"/>
  <c r="O1459" i="5"/>
  <c r="M1460" i="5"/>
  <c r="R1460" i="5"/>
  <c r="R1466" i="5"/>
  <c r="R1442" i="5"/>
  <c r="L1495" i="5"/>
  <c r="O1477" i="5"/>
  <c r="L1455" i="5"/>
  <c r="M1485" i="5"/>
  <c r="R1451" i="5"/>
  <c r="S1417" i="5"/>
  <c r="M1517" i="5"/>
  <c r="O1423" i="5"/>
  <c r="O1438" i="5"/>
  <c r="O1424" i="5"/>
  <c r="O1430" i="5"/>
  <c r="O1465" i="5"/>
  <c r="S1493" i="5"/>
  <c r="R1479" i="5"/>
  <c r="O1460" i="5"/>
  <c r="S1495" i="5"/>
  <c r="L1491" i="5"/>
  <c r="L1526" i="5"/>
  <c r="S1441" i="5"/>
  <c r="M1468" i="5"/>
  <c r="R1441" i="5"/>
  <c r="S1520" i="5"/>
  <c r="L1415" i="5"/>
  <c r="S1418" i="5"/>
  <c r="O1416" i="5"/>
  <c r="R1431" i="5"/>
  <c r="O1425" i="5"/>
  <c r="L1445" i="5"/>
  <c r="S1448" i="5"/>
  <c r="R1495" i="5"/>
  <c r="R1434" i="5"/>
  <c r="O1513" i="5"/>
  <c r="M1470" i="5"/>
  <c r="R1417" i="5"/>
  <c r="O1415" i="5"/>
  <c r="R1485" i="5"/>
  <c r="R1523" i="5"/>
  <c r="S1527" i="5"/>
  <c r="O1531" i="5"/>
  <c r="R1516" i="5"/>
  <c r="O1428" i="5"/>
  <c r="R1462" i="5"/>
  <c r="R1420" i="5"/>
  <c r="R1419" i="5"/>
  <c r="S1490" i="5"/>
  <c r="O1461" i="5"/>
  <c r="O1522" i="5"/>
  <c r="S1474" i="5"/>
  <c r="R1418" i="5"/>
  <c r="L1486" i="5"/>
  <c r="M1503" i="5"/>
  <c r="R1446" i="5"/>
  <c r="R1490" i="5"/>
  <c r="S1420" i="5"/>
  <c r="S1431" i="5"/>
  <c r="S1500" i="5"/>
  <c r="S1419" i="5"/>
  <c r="R1448" i="5"/>
  <c r="R1498" i="5"/>
  <c r="R1517" i="5"/>
  <c r="S1489" i="5"/>
  <c r="S1454" i="5"/>
  <c r="R1500" i="5"/>
  <c r="R1468" i="5"/>
  <c r="S1499" i="5"/>
  <c r="R1510" i="5"/>
  <c r="M1482" i="5"/>
  <c r="L1502" i="5"/>
  <c r="R1432" i="5"/>
  <c r="O1447" i="5"/>
  <c r="O1431" i="5"/>
  <c r="S1481" i="5"/>
  <c r="R1494" i="5"/>
  <c r="R1497" i="5"/>
  <c r="R1480" i="5"/>
  <c r="R1528" i="5"/>
  <c r="L1419" i="5"/>
  <c r="S1467" i="5"/>
  <c r="M1454" i="5"/>
  <c r="L1471" i="5"/>
  <c r="M1444" i="5"/>
  <c r="L1420" i="5"/>
  <c r="O1440" i="5"/>
  <c r="O1497" i="5"/>
  <c r="S1434" i="5"/>
  <c r="O1444" i="5"/>
  <c r="S1433" i="5"/>
  <c r="O1505" i="5"/>
  <c r="R1499" i="5"/>
  <c r="S1476" i="5"/>
  <c r="R1472" i="5"/>
  <c r="R1447" i="5"/>
  <c r="L1500" i="5"/>
  <c r="S1425" i="5"/>
  <c r="O1462" i="5"/>
  <c r="O1515" i="5"/>
  <c r="R1525" i="5"/>
  <c r="R1477" i="5"/>
  <c r="L1427" i="5"/>
  <c r="S1515" i="5"/>
  <c r="O1454" i="5"/>
  <c r="R1444" i="5"/>
  <c r="S1463" i="5"/>
  <c r="O1480" i="5"/>
  <c r="S1447" i="5"/>
  <c r="L1435" i="5"/>
  <c r="O1500" i="5"/>
  <c r="R1522" i="5"/>
  <c r="O1419" i="5"/>
  <c r="L1440" i="5"/>
  <c r="R1459" i="5"/>
  <c r="O1490" i="5"/>
  <c r="R1470" i="5"/>
  <c r="S1522" i="5"/>
  <c r="R1505" i="5"/>
  <c r="R1503" i="5"/>
  <c r="R1416" i="5"/>
  <c r="R1435" i="5"/>
  <c r="R1426" i="5"/>
  <c r="R1474" i="5"/>
  <c r="O1468" i="5"/>
  <c r="L1496" i="5"/>
  <c r="S1471" i="5"/>
  <c r="R1476" i="5"/>
  <c r="S1470" i="5"/>
  <c r="S1509" i="5"/>
  <c r="S1525" i="5"/>
  <c r="S1440" i="5"/>
  <c r="S1428" i="5"/>
  <c r="S1445" i="5"/>
  <c r="S1459" i="5"/>
  <c r="R1464" i="5"/>
  <c r="R1481" i="5"/>
  <c r="S1477" i="5"/>
  <c r="R1425" i="5"/>
  <c r="O1483" i="5"/>
  <c r="O1418" i="5"/>
  <c r="L1493" i="5"/>
  <c r="M1499" i="5"/>
  <c r="O1486" i="5"/>
  <c r="S1488" i="5"/>
  <c r="S1503" i="5"/>
  <c r="M1516" i="5"/>
  <c r="S1472" i="5"/>
  <c r="S1479" i="5"/>
  <c r="O1528" i="5"/>
  <c r="L1481" i="5"/>
  <c r="R1424" i="5"/>
  <c r="R1427" i="5"/>
  <c r="R1513" i="5"/>
  <c r="S1485" i="5"/>
  <c r="S1424" i="5"/>
  <c r="L1426" i="5"/>
  <c r="M1463" i="5"/>
  <c r="S1435" i="5"/>
  <c r="O1464" i="5"/>
  <c r="I1536" i="5"/>
  <c r="S1480" i="5"/>
  <c r="R1433" i="5"/>
  <c r="R1428" i="5"/>
  <c r="O1446" i="5"/>
  <c r="M1448" i="5"/>
  <c r="L1476" i="5"/>
  <c r="S1432" i="5"/>
  <c r="S1517" i="5"/>
  <c r="R1455" i="5"/>
  <c r="S1523" i="5"/>
  <c r="R1454" i="5"/>
  <c r="S1455" i="5"/>
  <c r="S1427" i="5"/>
  <c r="M1433" i="5"/>
  <c r="O1516" i="5"/>
  <c r="O1472" i="5"/>
  <c r="U1536" i="5"/>
  <c r="D1561" i="5" s="1"/>
  <c r="O1471" i="5"/>
  <c r="S1505" i="5"/>
  <c r="S1532" i="5"/>
  <c r="R1509" i="5"/>
  <c r="S1452" i="5"/>
  <c r="S1430" i="5"/>
  <c r="R1452" i="5"/>
  <c r="S1511" i="5"/>
  <c r="S1484" i="5"/>
  <c r="S1514" i="5"/>
  <c r="R1518" i="5"/>
  <c r="S1439" i="5"/>
  <c r="S1422" i="5"/>
  <c r="R1511" i="5"/>
  <c r="R1484" i="5"/>
  <c r="R1514" i="5"/>
  <c r="S1502" i="5"/>
  <c r="S1518" i="5"/>
  <c r="O1493" i="5"/>
  <c r="S1501" i="5"/>
  <c r="S1508" i="5"/>
  <c r="M1432" i="5"/>
  <c r="L1489" i="5"/>
  <c r="M1451" i="5"/>
  <c r="S1426" i="5"/>
  <c r="R1445" i="5"/>
  <c r="S1416" i="5"/>
  <c r="R1489" i="5"/>
  <c r="S1451" i="5"/>
  <c r="S1446" i="5"/>
  <c r="R1422" i="5"/>
  <c r="H1536" i="5"/>
  <c r="S1436" i="5"/>
  <c r="R1430" i="5"/>
  <c r="R1465" i="5"/>
  <c r="R1502" i="5"/>
  <c r="S1497" i="5"/>
  <c r="R1532" i="5"/>
  <c r="S1465" i="5"/>
  <c r="M1479" i="5"/>
  <c r="M1446" i="5"/>
  <c r="R1439" i="5"/>
  <c r="R1443" i="5"/>
  <c r="R1449" i="5"/>
  <c r="S1443" i="5"/>
  <c r="R1436" i="5"/>
  <c r="S1449" i="5"/>
  <c r="U1540" i="5" l="1"/>
  <c r="L1536" i="5"/>
  <c r="D1551" i="5" s="1"/>
  <c r="O1536" i="5"/>
  <c r="D1542" i="5" s="1"/>
  <c r="M1536" i="5"/>
  <c r="E1547" i="5" s="1"/>
  <c r="S1536" i="5"/>
  <c r="E1552" i="5" s="1"/>
  <c r="R1536" i="5"/>
  <c r="G1541" i="5" s="1"/>
  <c r="E1542" i="5" l="1"/>
  <c r="E1546" i="5"/>
  <c r="E1541" i="5"/>
  <c r="G1542" i="5"/>
  <c r="D1552" i="5"/>
  <c r="D1541" i="5"/>
  <c r="D1547" i="5"/>
  <c r="E1551" i="5"/>
  <c r="D1546" i="5"/>
  <c r="I1542" i="5" l="1"/>
  <c r="L1552" i="5" s="1"/>
  <c r="K1552" i="5" s="1"/>
  <c r="N1552" i="5" s="1"/>
  <c r="I1552" i="5"/>
  <c r="N1611" i="5" s="1"/>
  <c r="I1547" i="5"/>
  <c r="D1611" i="5" s="1"/>
  <c r="L1547" i="5" l="1"/>
  <c r="K1547" i="5" s="1"/>
  <c r="N1547" i="5" s="1"/>
  <c r="F1627" i="5"/>
  <c r="I1627" i="5" s="1"/>
  <c r="F1698" i="5"/>
  <c r="H1698" i="5" s="1"/>
  <c r="F1638" i="5"/>
  <c r="K1638" i="5" s="1"/>
  <c r="U1638" i="5" s="1"/>
  <c r="F1712" i="5"/>
  <c r="I1712" i="5" s="1"/>
  <c r="F1680" i="5"/>
  <c r="K1680" i="5" s="1"/>
  <c r="U1680" i="5" s="1"/>
  <c r="F1648" i="5"/>
  <c r="H1648" i="5" s="1"/>
  <c r="F1618" i="5"/>
  <c r="H1618" i="5" s="1"/>
  <c r="F1703" i="5"/>
  <c r="H1703" i="5" s="1"/>
  <c r="F1671" i="5"/>
  <c r="K1671" i="5" s="1"/>
  <c r="U1671" i="5" s="1"/>
  <c r="F1639" i="5"/>
  <c r="I1639" i="5" s="1"/>
  <c r="F1718" i="5"/>
  <c r="H1718" i="5" s="1"/>
  <c r="F1650" i="5"/>
  <c r="I1650" i="5" s="1"/>
  <c r="F1717" i="5"/>
  <c r="K1717" i="5" s="1"/>
  <c r="U1717" i="5" s="1"/>
  <c r="F1685" i="5"/>
  <c r="H1685" i="5" s="1"/>
  <c r="F1653" i="5"/>
  <c r="I1653" i="5" s="1"/>
  <c r="F1617" i="5"/>
  <c r="I1617" i="5" s="1"/>
  <c r="F1674" i="5"/>
  <c r="H1674" i="5" s="1"/>
  <c r="F1628" i="5"/>
  <c r="I1628" i="5" s="1"/>
  <c r="F1700" i="5"/>
  <c r="H1700" i="5" s="1"/>
  <c r="F1668" i="5"/>
  <c r="H1668" i="5" s="1"/>
  <c r="F1636" i="5"/>
  <c r="H1636" i="5" s="1"/>
  <c r="F1723" i="5"/>
  <c r="H1723" i="5" s="1"/>
  <c r="F1691" i="5"/>
  <c r="H1691" i="5" s="1"/>
  <c r="F1659" i="5"/>
  <c r="I1659" i="5" s="1"/>
  <c r="F1630" i="5"/>
  <c r="I1630" i="5" s="1"/>
  <c r="F1694" i="5"/>
  <c r="K1694" i="5" s="1"/>
  <c r="U1694" i="5" s="1"/>
  <c r="F1615" i="5"/>
  <c r="I1615" i="5" s="1"/>
  <c r="F1705" i="5"/>
  <c r="I1705" i="5" s="1"/>
  <c r="F1673" i="5"/>
  <c r="I1673" i="5" s="1"/>
  <c r="F1641" i="5"/>
  <c r="I1641" i="5" s="1"/>
  <c r="F1730" i="5"/>
  <c r="K1730" i="5" s="1"/>
  <c r="U1730" i="5" s="1"/>
  <c r="F1670" i="5"/>
  <c r="H1670" i="5" s="1"/>
  <c r="F1728" i="5"/>
  <c r="I1728" i="5" s="1"/>
  <c r="F1696" i="5"/>
  <c r="K1696" i="5" s="1"/>
  <c r="U1696" i="5" s="1"/>
  <c r="F1664" i="5"/>
  <c r="I1664" i="5" s="1"/>
  <c r="F1632" i="5"/>
  <c r="I1632" i="5" s="1"/>
  <c r="F1719" i="5"/>
  <c r="H1719" i="5" s="1"/>
  <c r="F1687" i="5"/>
  <c r="K1687" i="5" s="1"/>
  <c r="U1687" i="5" s="1"/>
  <c r="F1655" i="5"/>
  <c r="I1655" i="5" s="1"/>
  <c r="F1629" i="5"/>
  <c r="I1629" i="5" s="1"/>
  <c r="F1686" i="5"/>
  <c r="H1686" i="5" s="1"/>
  <c r="F1614" i="5"/>
  <c r="K1614" i="5" s="1"/>
  <c r="U1614" i="5" s="1"/>
  <c r="F1701" i="5"/>
  <c r="I1701" i="5" s="1"/>
  <c r="F1669" i="5"/>
  <c r="I1669" i="5" s="1"/>
  <c r="F1637" i="5"/>
  <c r="H1637" i="5" s="1"/>
  <c r="F1706" i="5"/>
  <c r="I1706" i="5" s="1"/>
  <c r="F1646" i="5"/>
  <c r="I1646" i="5" s="1"/>
  <c r="F1716" i="5"/>
  <c r="I1716" i="5" s="1"/>
  <c r="F1684" i="5"/>
  <c r="K1684" i="5" s="1"/>
  <c r="U1684" i="5" s="1"/>
  <c r="F1652" i="5"/>
  <c r="K1652" i="5" s="1"/>
  <c r="U1652" i="5" s="1"/>
  <c r="F1620" i="5"/>
  <c r="I1620" i="5" s="1"/>
  <c r="F1707" i="5"/>
  <c r="H1707" i="5" s="1"/>
  <c r="F1675" i="5"/>
  <c r="K1675" i="5" s="1"/>
  <c r="U1675" i="5" s="1"/>
  <c r="F1643" i="5"/>
  <c r="H1643" i="5" s="1"/>
  <c r="F1726" i="5"/>
  <c r="K1726" i="5" s="1"/>
  <c r="U1726" i="5" s="1"/>
  <c r="F1658" i="5"/>
  <c r="H1658" i="5" s="1"/>
  <c r="F1721" i="5"/>
  <c r="K1721" i="5" s="1"/>
  <c r="U1721" i="5" s="1"/>
  <c r="F1689" i="5"/>
  <c r="H1689" i="5" s="1"/>
  <c r="F1657" i="5"/>
  <c r="K1657" i="5" s="1"/>
  <c r="U1657" i="5" s="1"/>
  <c r="F1623" i="5"/>
  <c r="I1623" i="5" s="1"/>
  <c r="F1722" i="5"/>
  <c r="H1722" i="5" s="1"/>
  <c r="F1690" i="5"/>
  <c r="H1690" i="5" s="1"/>
  <c r="F1662" i="5"/>
  <c r="K1662" i="5" s="1"/>
  <c r="U1662" i="5" s="1"/>
  <c r="F1634" i="5"/>
  <c r="H1634" i="5" s="1"/>
  <c r="F1724" i="5"/>
  <c r="I1724" i="5" s="1"/>
  <c r="F1708" i="5"/>
  <c r="I1708" i="5" s="1"/>
  <c r="F1692" i="5"/>
  <c r="I1692" i="5" s="1"/>
  <c r="F1676" i="5"/>
  <c r="H1676" i="5" s="1"/>
  <c r="F1660" i="5"/>
  <c r="H1660" i="5" s="1"/>
  <c r="F1644" i="5"/>
  <c r="H1644" i="5" s="1"/>
  <c r="F1626" i="5"/>
  <c r="K1626" i="5" s="1"/>
  <c r="U1626" i="5" s="1"/>
  <c r="F1731" i="5"/>
  <c r="I1731" i="5" s="1"/>
  <c r="F1715" i="5"/>
  <c r="I1715" i="5" s="1"/>
  <c r="F1699" i="5"/>
  <c r="H1699" i="5" s="1"/>
  <c r="F1683" i="5"/>
  <c r="H1683" i="5" s="1"/>
  <c r="F1667" i="5"/>
  <c r="H1667" i="5" s="1"/>
  <c r="F1651" i="5"/>
  <c r="I1651" i="5" s="1"/>
  <c r="F1635" i="5"/>
  <c r="H1635" i="5" s="1"/>
  <c r="F1619" i="5"/>
  <c r="K1619" i="5" s="1"/>
  <c r="U1619" i="5" s="1"/>
  <c r="F1710" i="5"/>
  <c r="H1710" i="5" s="1"/>
  <c r="F1678" i="5"/>
  <c r="I1678" i="5" s="1"/>
  <c r="F1642" i="5"/>
  <c r="I1642" i="5" s="1"/>
  <c r="F1729" i="5"/>
  <c r="I1729" i="5" s="1"/>
  <c r="F1713" i="5"/>
  <c r="H1713" i="5" s="1"/>
  <c r="F1697" i="5"/>
  <c r="I1697" i="5" s="1"/>
  <c r="F1681" i="5"/>
  <c r="I1681" i="5" s="1"/>
  <c r="F1665" i="5"/>
  <c r="K1665" i="5" s="1"/>
  <c r="U1665" i="5" s="1"/>
  <c r="F1649" i="5"/>
  <c r="H1649" i="5" s="1"/>
  <c r="F1633" i="5"/>
  <c r="I1633" i="5" s="1"/>
  <c r="F1621" i="5"/>
  <c r="H1621" i="5" s="1"/>
  <c r="F1714" i="5"/>
  <c r="H1714" i="5" s="1"/>
  <c r="F1682" i="5"/>
  <c r="I1682" i="5" s="1"/>
  <c r="F1654" i="5"/>
  <c r="I1654" i="5" s="1"/>
  <c r="F1625" i="5"/>
  <c r="H1625" i="5" s="1"/>
  <c r="F1720" i="5"/>
  <c r="K1720" i="5" s="1"/>
  <c r="U1720" i="5" s="1"/>
  <c r="F1704" i="5"/>
  <c r="I1704" i="5" s="1"/>
  <c r="F1688" i="5"/>
  <c r="I1688" i="5" s="1"/>
  <c r="F1672" i="5"/>
  <c r="I1672" i="5" s="1"/>
  <c r="F1656" i="5"/>
  <c r="I1656" i="5" s="1"/>
  <c r="F1640" i="5"/>
  <c r="I1640" i="5" s="1"/>
  <c r="F1616" i="5"/>
  <c r="K1616" i="5" s="1"/>
  <c r="U1616" i="5" s="1"/>
  <c r="F1727" i="5"/>
  <c r="I1727" i="5" s="1"/>
  <c r="F1711" i="5"/>
  <c r="K1711" i="5" s="1"/>
  <c r="U1711" i="5" s="1"/>
  <c r="F1695" i="5"/>
  <c r="I1695" i="5" s="1"/>
  <c r="F1679" i="5"/>
  <c r="H1679" i="5" s="1"/>
  <c r="F1663" i="5"/>
  <c r="H1663" i="5" s="1"/>
  <c r="F1647" i="5"/>
  <c r="I1647" i="5" s="1"/>
  <c r="F1631" i="5"/>
  <c r="H1631" i="5" s="1"/>
  <c r="F1622" i="5"/>
  <c r="H1622" i="5" s="1"/>
  <c r="F1702" i="5"/>
  <c r="I1702" i="5" s="1"/>
  <c r="F1666" i="5"/>
  <c r="K1666" i="5" s="1"/>
  <c r="U1666" i="5" s="1"/>
  <c r="F1624" i="5"/>
  <c r="H1624" i="5" s="1"/>
  <c r="F1725" i="5"/>
  <c r="H1725" i="5" s="1"/>
  <c r="F1709" i="5"/>
  <c r="H1709" i="5" s="1"/>
  <c r="F1693" i="5"/>
  <c r="H1693" i="5" s="1"/>
  <c r="F1677" i="5"/>
  <c r="H1677" i="5" s="1"/>
  <c r="F1661" i="5"/>
  <c r="H1661" i="5" s="1"/>
  <c r="F1645" i="5"/>
  <c r="H1645" i="5" s="1"/>
  <c r="I1730" i="5"/>
  <c r="I1714" i="5" l="1"/>
  <c r="M1714" i="5" s="1"/>
  <c r="I1726" i="5"/>
  <c r="S1726" i="5" s="1"/>
  <c r="H1619" i="5"/>
  <c r="R1619" i="5" s="1"/>
  <c r="I1700" i="5"/>
  <c r="O1700" i="5" s="1"/>
  <c r="H1692" i="5"/>
  <c r="L1692" i="5" s="1"/>
  <c r="K1647" i="5"/>
  <c r="U1647" i="5" s="1"/>
  <c r="K1718" i="5"/>
  <c r="U1718" i="5" s="1"/>
  <c r="K1615" i="5"/>
  <c r="U1615" i="5" s="1"/>
  <c r="I1666" i="5"/>
  <c r="M1666" i="5" s="1"/>
  <c r="H1665" i="5"/>
  <c r="L1665" i="5" s="1"/>
  <c r="K1653" i="5"/>
  <c r="U1653" i="5" s="1"/>
  <c r="K1691" i="5"/>
  <c r="U1691" i="5" s="1"/>
  <c r="K1656" i="5"/>
  <c r="U1656" i="5" s="1"/>
  <c r="H1626" i="5"/>
  <c r="L1626" i="5" s="1"/>
  <c r="I1638" i="5"/>
  <c r="M1638" i="5" s="1"/>
  <c r="I1657" i="5"/>
  <c r="M1657" i="5" s="1"/>
  <c r="H1726" i="5"/>
  <c r="R1726" i="5" s="1"/>
  <c r="K1646" i="5"/>
  <c r="U1646" i="5" s="1"/>
  <c r="H1711" i="5"/>
  <c r="L1711" i="5" s="1"/>
  <c r="I1665" i="5"/>
  <c r="S1665" i="5" s="1"/>
  <c r="K1683" i="5"/>
  <c r="U1683" i="5" s="1"/>
  <c r="I1722" i="5"/>
  <c r="M1722" i="5" s="1"/>
  <c r="I1618" i="5"/>
  <c r="O1618" i="5" s="1"/>
  <c r="H1615" i="5"/>
  <c r="L1615" i="5" s="1"/>
  <c r="H1620" i="5"/>
  <c r="O1620" i="5" s="1"/>
  <c r="H1666" i="5"/>
  <c r="L1666" i="5" s="1"/>
  <c r="H1720" i="5"/>
  <c r="R1720" i="5" s="1"/>
  <c r="H1729" i="5"/>
  <c r="L1729" i="5" s="1"/>
  <c r="K1692" i="5"/>
  <c r="U1692" i="5" s="1"/>
  <c r="H1653" i="5"/>
  <c r="O1653" i="5" s="1"/>
  <c r="H1730" i="5"/>
  <c r="L1730" i="5" s="1"/>
  <c r="H1671" i="5"/>
  <c r="R1671" i="5" s="1"/>
  <c r="K1620" i="5"/>
  <c r="U1620" i="5" s="1"/>
  <c r="K1693" i="5"/>
  <c r="U1693" i="5" s="1"/>
  <c r="I1711" i="5"/>
  <c r="S1711" i="5" s="1"/>
  <c r="I1720" i="5"/>
  <c r="M1720" i="5" s="1"/>
  <c r="K1729" i="5"/>
  <c r="U1729" i="5" s="1"/>
  <c r="I1683" i="5"/>
  <c r="M1683" i="5" s="1"/>
  <c r="H1662" i="5"/>
  <c r="L1662" i="5" s="1"/>
  <c r="H1701" i="5"/>
  <c r="O1701" i="5" s="1"/>
  <c r="H1664" i="5"/>
  <c r="O1664" i="5" s="1"/>
  <c r="I1717" i="5"/>
  <c r="M1717" i="5" s="1"/>
  <c r="I1636" i="5"/>
  <c r="O1636" i="5" s="1"/>
  <c r="H1654" i="5"/>
  <c r="L1654" i="5" s="1"/>
  <c r="H1657" i="5"/>
  <c r="I1691" i="5"/>
  <c r="M1691" i="5" s="1"/>
  <c r="K1700" i="5"/>
  <c r="U1700" i="5" s="1"/>
  <c r="I1693" i="5"/>
  <c r="O1693" i="5" s="1"/>
  <c r="H1647" i="5"/>
  <c r="L1647" i="5" s="1"/>
  <c r="H1656" i="5"/>
  <c r="O1656" i="5" s="1"/>
  <c r="K1714" i="5"/>
  <c r="U1714" i="5" s="1"/>
  <c r="H1697" i="5"/>
  <c r="O1697" i="5" s="1"/>
  <c r="I1619" i="5"/>
  <c r="I1626" i="5"/>
  <c r="M1626" i="5" s="1"/>
  <c r="I1662" i="5"/>
  <c r="O1662" i="5" s="1"/>
  <c r="K1701" i="5"/>
  <c r="U1701" i="5" s="1"/>
  <c r="K1655" i="5"/>
  <c r="U1655" i="5" s="1"/>
  <c r="H1638" i="5"/>
  <c r="R1638" i="5" s="1"/>
  <c r="K1627" i="5"/>
  <c r="U1627" i="5" s="1"/>
  <c r="H1673" i="5"/>
  <c r="O1673" i="5" s="1"/>
  <c r="H1694" i="5"/>
  <c r="L1694" i="5" s="1"/>
  <c r="H1630" i="5"/>
  <c r="L1630" i="5" s="1"/>
  <c r="K1723" i="5"/>
  <c r="U1723" i="5" s="1"/>
  <c r="I1684" i="5"/>
  <c r="M1684" i="5" s="1"/>
  <c r="I1674" i="5"/>
  <c r="O1674" i="5" s="1"/>
  <c r="H1651" i="5"/>
  <c r="L1651" i="5" s="1"/>
  <c r="H1627" i="5"/>
  <c r="R1627" i="5" s="1"/>
  <c r="H1675" i="5"/>
  <c r="R1675" i="5" s="1"/>
  <c r="H1616" i="5"/>
  <c r="R1616" i="5" s="1"/>
  <c r="I1660" i="5"/>
  <c r="M1660" i="5" s="1"/>
  <c r="I1680" i="5"/>
  <c r="S1680" i="5" s="1"/>
  <c r="I1685" i="5"/>
  <c r="O1685" i="5" s="1"/>
  <c r="K1650" i="5"/>
  <c r="U1650" i="5" s="1"/>
  <c r="H1639" i="5"/>
  <c r="L1639" i="5" s="1"/>
  <c r="I1648" i="5"/>
  <c r="O1648" i="5" s="1"/>
  <c r="K1716" i="5"/>
  <c r="U1716" i="5" s="1"/>
  <c r="H1641" i="5"/>
  <c r="L1641" i="5" s="1"/>
  <c r="I1698" i="5"/>
  <c r="O1698" i="5" s="1"/>
  <c r="K1705" i="5"/>
  <c r="U1705" i="5" s="1"/>
  <c r="H1646" i="5"/>
  <c r="I1661" i="5"/>
  <c r="M1661" i="5" s="1"/>
  <c r="I1622" i="5"/>
  <c r="M1622" i="5" s="1"/>
  <c r="I1718" i="5"/>
  <c r="M1718" i="5" s="1"/>
  <c r="H1655" i="5"/>
  <c r="L1655" i="5" s="1"/>
  <c r="K1618" i="5"/>
  <c r="U1618" i="5" s="1"/>
  <c r="K1664" i="5"/>
  <c r="U1664" i="5" s="1"/>
  <c r="K1712" i="5"/>
  <c r="U1712" i="5" s="1"/>
  <c r="H1623" i="5"/>
  <c r="L1623" i="5" s="1"/>
  <c r="K1703" i="5"/>
  <c r="U1703" i="5" s="1"/>
  <c r="K1677" i="5"/>
  <c r="U1677" i="5" s="1"/>
  <c r="K1631" i="5"/>
  <c r="U1631" i="5" s="1"/>
  <c r="K1640" i="5"/>
  <c r="U1640" i="5" s="1"/>
  <c r="K1682" i="5"/>
  <c r="U1682" i="5" s="1"/>
  <c r="K1713" i="5"/>
  <c r="U1713" i="5" s="1"/>
  <c r="K1667" i="5"/>
  <c r="U1667" i="5" s="1"/>
  <c r="K1676" i="5"/>
  <c r="U1676" i="5" s="1"/>
  <c r="K1617" i="5"/>
  <c r="U1617" i="5" s="1"/>
  <c r="I1689" i="5"/>
  <c r="M1689" i="5" s="1"/>
  <c r="K1643" i="5"/>
  <c r="U1643" i="5" s="1"/>
  <c r="I1723" i="5"/>
  <c r="M1723" i="5" s="1"/>
  <c r="H1628" i="5"/>
  <c r="O1628" i="5" s="1"/>
  <c r="M1614" i="5"/>
  <c r="H1687" i="5"/>
  <c r="H1696" i="5"/>
  <c r="R1696" i="5" s="1"/>
  <c r="I1643" i="5"/>
  <c r="O1643" i="5" s="1"/>
  <c r="H1652" i="5"/>
  <c r="R1652" i="5" s="1"/>
  <c r="K1706" i="5"/>
  <c r="U1706" i="5" s="1"/>
  <c r="K1641" i="5"/>
  <c r="U1641" i="5" s="1"/>
  <c r="H1721" i="5"/>
  <c r="R1721" i="5" s="1"/>
  <c r="K1658" i="5"/>
  <c r="U1658" i="5" s="1"/>
  <c r="H1659" i="5"/>
  <c r="O1659" i="5" s="1"/>
  <c r="K1668" i="5"/>
  <c r="U1668" i="5" s="1"/>
  <c r="H1706" i="5"/>
  <c r="O1706" i="5" s="1"/>
  <c r="K1637" i="5"/>
  <c r="U1637" i="5" s="1"/>
  <c r="K1685" i="5"/>
  <c r="U1685" i="5" s="1"/>
  <c r="K1686" i="5"/>
  <c r="U1686" i="5" s="1"/>
  <c r="K1639" i="5"/>
  <c r="U1639" i="5" s="1"/>
  <c r="K1719" i="5"/>
  <c r="U1719" i="5" s="1"/>
  <c r="K1648" i="5"/>
  <c r="U1648" i="5" s="1"/>
  <c r="K1728" i="5"/>
  <c r="U1728" i="5" s="1"/>
  <c r="K1698" i="5"/>
  <c r="U1698" i="5" s="1"/>
  <c r="K1689" i="5"/>
  <c r="U1689" i="5" s="1"/>
  <c r="H1705" i="5"/>
  <c r="I1694" i="5"/>
  <c r="M1694" i="5" s="1"/>
  <c r="K1659" i="5"/>
  <c r="U1659" i="5" s="1"/>
  <c r="I1652" i="5"/>
  <c r="M1652" i="5" s="1"/>
  <c r="K1628" i="5"/>
  <c r="U1628" i="5" s="1"/>
  <c r="H1614" i="5"/>
  <c r="R1614" i="5" s="1"/>
  <c r="I1687" i="5"/>
  <c r="S1687" i="5" s="1"/>
  <c r="I1696" i="5"/>
  <c r="M1696" i="5" s="1"/>
  <c r="K1707" i="5"/>
  <c r="U1707" i="5" s="1"/>
  <c r="I1668" i="5"/>
  <c r="M1668" i="5" s="1"/>
  <c r="K1623" i="5"/>
  <c r="U1623" i="5" s="1"/>
  <c r="H1669" i="5"/>
  <c r="O1669" i="5" s="1"/>
  <c r="H1629" i="5"/>
  <c r="L1629" i="5" s="1"/>
  <c r="H1632" i="5"/>
  <c r="O1632" i="5" s="1"/>
  <c r="I1670" i="5"/>
  <c r="O1670" i="5" s="1"/>
  <c r="I1721" i="5"/>
  <c r="S1721" i="5" s="1"/>
  <c r="H1684" i="5"/>
  <c r="R1684" i="5" s="1"/>
  <c r="K1725" i="5"/>
  <c r="U1725" i="5" s="1"/>
  <c r="K1679" i="5"/>
  <c r="U1679" i="5" s="1"/>
  <c r="K1688" i="5"/>
  <c r="U1688" i="5" s="1"/>
  <c r="K1633" i="5"/>
  <c r="U1633" i="5" s="1"/>
  <c r="I1637" i="5"/>
  <c r="M1637" i="5" s="1"/>
  <c r="I1686" i="5"/>
  <c r="M1686" i="5" s="1"/>
  <c r="I1719" i="5"/>
  <c r="M1719" i="5" s="1"/>
  <c r="H1728" i="5"/>
  <c r="L1728" i="5" s="1"/>
  <c r="K1673" i="5"/>
  <c r="U1673" i="5" s="1"/>
  <c r="I1658" i="5"/>
  <c r="K1630" i="5"/>
  <c r="U1630" i="5" s="1"/>
  <c r="I1707" i="5"/>
  <c r="O1707" i="5" s="1"/>
  <c r="K1636" i="5"/>
  <c r="U1636" i="5" s="1"/>
  <c r="H1716" i="5"/>
  <c r="L1716" i="5" s="1"/>
  <c r="K1674" i="5"/>
  <c r="U1674" i="5" s="1"/>
  <c r="I1725" i="5"/>
  <c r="I1679" i="5"/>
  <c r="M1679" i="5" s="1"/>
  <c r="H1688" i="5"/>
  <c r="L1688" i="5" s="1"/>
  <c r="H1633" i="5"/>
  <c r="L1633" i="5" s="1"/>
  <c r="H1678" i="5"/>
  <c r="O1678" i="5" s="1"/>
  <c r="H1715" i="5"/>
  <c r="L1715" i="5" s="1"/>
  <c r="H1724" i="5"/>
  <c r="L1724" i="5" s="1"/>
  <c r="H1617" i="5"/>
  <c r="L1617" i="5" s="1"/>
  <c r="K1669" i="5"/>
  <c r="U1669" i="5" s="1"/>
  <c r="H1650" i="5"/>
  <c r="L1650" i="5" s="1"/>
  <c r="K1629" i="5"/>
  <c r="U1629" i="5" s="1"/>
  <c r="I1703" i="5"/>
  <c r="O1703" i="5" s="1"/>
  <c r="K1632" i="5"/>
  <c r="U1632" i="5" s="1"/>
  <c r="H1712" i="5"/>
  <c r="L1712" i="5" s="1"/>
  <c r="K1670" i="5"/>
  <c r="U1670" i="5" s="1"/>
  <c r="I1675" i="5"/>
  <c r="S1675" i="5" s="1"/>
  <c r="K1678" i="5"/>
  <c r="U1678" i="5" s="1"/>
  <c r="K1715" i="5"/>
  <c r="U1715" i="5" s="1"/>
  <c r="K1724" i="5"/>
  <c r="U1724" i="5" s="1"/>
  <c r="H1717" i="5"/>
  <c r="R1717" i="5" s="1"/>
  <c r="I1671" i="5"/>
  <c r="M1671" i="5" s="1"/>
  <c r="H1680" i="5"/>
  <c r="L1680" i="5" s="1"/>
  <c r="K1661" i="5"/>
  <c r="U1661" i="5" s="1"/>
  <c r="K1624" i="5"/>
  <c r="U1624" i="5" s="1"/>
  <c r="K1622" i="5"/>
  <c r="U1622" i="5" s="1"/>
  <c r="K1695" i="5"/>
  <c r="U1695" i="5" s="1"/>
  <c r="K1704" i="5"/>
  <c r="U1704" i="5" s="1"/>
  <c r="K1654" i="5"/>
  <c r="U1654" i="5" s="1"/>
  <c r="K1649" i="5"/>
  <c r="U1649" i="5" s="1"/>
  <c r="K1697" i="5"/>
  <c r="U1697" i="5" s="1"/>
  <c r="K1710" i="5"/>
  <c r="U1710" i="5" s="1"/>
  <c r="K1651" i="5"/>
  <c r="U1651" i="5" s="1"/>
  <c r="K1731" i="5"/>
  <c r="U1731" i="5" s="1"/>
  <c r="K1660" i="5"/>
  <c r="U1660" i="5" s="1"/>
  <c r="K1634" i="5"/>
  <c r="U1634" i="5" s="1"/>
  <c r="K1722" i="5"/>
  <c r="U1722" i="5" s="1"/>
  <c r="I1645" i="5"/>
  <c r="M1645" i="5" s="1"/>
  <c r="I1677" i="5"/>
  <c r="O1677" i="5" s="1"/>
  <c r="I1709" i="5"/>
  <c r="O1709" i="5" s="1"/>
  <c r="I1624" i="5"/>
  <c r="M1624" i="5" s="1"/>
  <c r="H1702" i="5"/>
  <c r="L1702" i="5" s="1"/>
  <c r="I1631" i="5"/>
  <c r="M1631" i="5" s="1"/>
  <c r="I1663" i="5"/>
  <c r="O1663" i="5" s="1"/>
  <c r="H1695" i="5"/>
  <c r="O1695" i="5" s="1"/>
  <c r="H1727" i="5"/>
  <c r="O1727" i="5" s="1"/>
  <c r="H1640" i="5"/>
  <c r="O1640" i="5" s="1"/>
  <c r="H1672" i="5"/>
  <c r="H1704" i="5"/>
  <c r="O1704" i="5" s="1"/>
  <c r="I1625" i="5"/>
  <c r="M1625" i="5" s="1"/>
  <c r="H1682" i="5"/>
  <c r="O1682" i="5" s="1"/>
  <c r="I1621" i="5"/>
  <c r="I1649" i="5"/>
  <c r="M1649" i="5" s="1"/>
  <c r="H1681" i="5"/>
  <c r="L1681" i="5" s="1"/>
  <c r="I1713" i="5"/>
  <c r="H1642" i="5"/>
  <c r="O1642" i="5" s="1"/>
  <c r="I1710" i="5"/>
  <c r="O1710" i="5" s="1"/>
  <c r="I1635" i="5"/>
  <c r="O1635" i="5" s="1"/>
  <c r="I1667" i="5"/>
  <c r="M1667" i="5" s="1"/>
  <c r="I1699" i="5"/>
  <c r="O1699" i="5" s="1"/>
  <c r="H1731" i="5"/>
  <c r="L1731" i="5" s="1"/>
  <c r="I1644" i="5"/>
  <c r="M1644" i="5" s="1"/>
  <c r="I1676" i="5"/>
  <c r="M1676" i="5" s="1"/>
  <c r="H1708" i="5"/>
  <c r="L1708" i="5" s="1"/>
  <c r="I1634" i="5"/>
  <c r="M1634" i="5" s="1"/>
  <c r="I1690" i="5"/>
  <c r="M1690" i="5" s="1"/>
  <c r="F1735" i="5"/>
  <c r="K1645" i="5"/>
  <c r="U1645" i="5" s="1"/>
  <c r="K1709" i="5"/>
  <c r="U1709" i="5" s="1"/>
  <c r="K1702" i="5"/>
  <c r="U1702" i="5" s="1"/>
  <c r="K1663" i="5"/>
  <c r="U1663" i="5" s="1"/>
  <c r="K1727" i="5"/>
  <c r="U1727" i="5" s="1"/>
  <c r="I1616" i="5"/>
  <c r="K1672" i="5"/>
  <c r="U1672" i="5" s="1"/>
  <c r="K1625" i="5"/>
  <c r="U1625" i="5" s="1"/>
  <c r="K1621" i="5"/>
  <c r="U1621" i="5" s="1"/>
  <c r="K1681" i="5"/>
  <c r="U1681" i="5" s="1"/>
  <c r="K1642" i="5"/>
  <c r="U1642" i="5" s="1"/>
  <c r="K1635" i="5"/>
  <c r="U1635" i="5" s="1"/>
  <c r="K1699" i="5"/>
  <c r="U1699" i="5" s="1"/>
  <c r="K1644" i="5"/>
  <c r="U1644" i="5" s="1"/>
  <c r="K1708" i="5"/>
  <c r="U1708" i="5" s="1"/>
  <c r="K1690" i="5"/>
  <c r="U1690" i="5" s="1"/>
  <c r="O1641" i="5"/>
  <c r="M1705" i="5"/>
  <c r="M1659" i="5"/>
  <c r="M1623" i="5"/>
  <c r="L1693" i="5"/>
  <c r="M1647" i="5"/>
  <c r="M1615" i="5"/>
  <c r="L1691" i="5"/>
  <c r="M1700" i="5"/>
  <c r="M1650" i="5"/>
  <c r="M1629" i="5"/>
  <c r="L1703" i="5"/>
  <c r="M1632" i="5"/>
  <c r="M1712" i="5"/>
  <c r="L1670" i="5"/>
  <c r="M1641" i="5"/>
  <c r="L1723" i="5"/>
  <c r="M1620" i="5"/>
  <c r="M1646" i="5"/>
  <c r="L1645" i="5"/>
  <c r="L1709" i="5"/>
  <c r="M1702" i="5"/>
  <c r="L1663" i="5"/>
  <c r="M1727" i="5"/>
  <c r="M1672" i="5"/>
  <c r="L1625" i="5"/>
  <c r="L1621" i="5"/>
  <c r="M1681" i="5"/>
  <c r="M1642" i="5"/>
  <c r="L1635" i="5"/>
  <c r="L1699" i="5"/>
  <c r="L1644" i="5"/>
  <c r="M1708" i="5"/>
  <c r="L1690" i="5"/>
  <c r="M1653" i="5"/>
  <c r="L1618" i="5"/>
  <c r="L1643" i="5"/>
  <c r="L1668" i="5"/>
  <c r="M1628" i="5"/>
  <c r="M1706" i="5"/>
  <c r="M1656" i="5"/>
  <c r="L1714" i="5"/>
  <c r="M1729" i="5"/>
  <c r="L1683" i="5"/>
  <c r="M1692" i="5"/>
  <c r="L1637" i="5"/>
  <c r="L1685" i="5"/>
  <c r="M1701" i="5"/>
  <c r="L1718" i="5"/>
  <c r="M1664" i="5"/>
  <c r="M1627" i="5"/>
  <c r="M1673" i="5"/>
  <c r="L1689" i="5"/>
  <c r="L1658" i="5"/>
  <c r="M1630" i="5"/>
  <c r="L1707" i="5"/>
  <c r="L1636" i="5"/>
  <c r="L1700" i="5"/>
  <c r="M1716" i="5"/>
  <c r="L1674" i="5"/>
  <c r="L1661" i="5"/>
  <c r="L1677" i="5"/>
  <c r="L1725" i="5"/>
  <c r="L1624" i="5"/>
  <c r="L1622" i="5"/>
  <c r="L1631" i="5"/>
  <c r="L1679" i="5"/>
  <c r="M1695" i="5"/>
  <c r="M1640" i="5"/>
  <c r="M1688" i="5"/>
  <c r="M1704" i="5"/>
  <c r="M1654" i="5"/>
  <c r="M1682" i="5"/>
  <c r="M1633" i="5"/>
  <c r="L1649" i="5"/>
  <c r="M1697" i="5"/>
  <c r="L1713" i="5"/>
  <c r="M1678" i="5"/>
  <c r="L1710" i="5"/>
  <c r="M1651" i="5"/>
  <c r="L1667" i="5"/>
  <c r="M1715" i="5"/>
  <c r="M1731" i="5"/>
  <c r="L1660" i="5"/>
  <c r="L1676" i="5"/>
  <c r="M1724" i="5"/>
  <c r="L1634" i="5"/>
  <c r="L1722" i="5"/>
  <c r="M1617" i="5"/>
  <c r="M1669" i="5"/>
  <c r="L1686" i="5"/>
  <c r="M1639" i="5"/>
  <c r="M1655" i="5"/>
  <c r="L1719" i="5"/>
  <c r="L1648" i="5"/>
  <c r="M1728" i="5"/>
  <c r="L1698" i="5"/>
  <c r="M1730" i="5"/>
  <c r="S1730" i="5"/>
  <c r="O1714" i="5" l="1"/>
  <c r="M1662" i="5"/>
  <c r="R1711" i="5"/>
  <c r="L1619" i="5"/>
  <c r="R1692" i="5"/>
  <c r="R1705" i="5"/>
  <c r="M1665" i="5"/>
  <c r="R1673" i="5"/>
  <c r="S1715" i="5"/>
  <c r="O1729" i="5"/>
  <c r="R1665" i="5"/>
  <c r="M1726" i="5"/>
  <c r="R1662" i="5"/>
  <c r="L1656" i="5"/>
  <c r="L1653" i="5"/>
  <c r="O1619" i="5"/>
  <c r="S1691" i="5"/>
  <c r="R1718" i="5"/>
  <c r="S1653" i="5"/>
  <c r="O1692" i="5"/>
  <c r="R1646" i="5"/>
  <c r="S1626" i="5"/>
  <c r="R1666" i="5"/>
  <c r="O1723" i="5"/>
  <c r="R1615" i="5"/>
  <c r="S1701" i="5"/>
  <c r="R1701" i="5"/>
  <c r="O1639" i="5"/>
  <c r="O1651" i="5"/>
  <c r="O1615" i="5"/>
  <c r="O1683" i="5"/>
  <c r="L1671" i="5"/>
  <c r="M1693" i="5"/>
  <c r="S1660" i="5"/>
  <c r="O1691" i="5"/>
  <c r="S1647" i="5"/>
  <c r="R1660" i="5"/>
  <c r="S1720" i="5"/>
  <c r="L1638" i="5"/>
  <c r="R1626" i="5"/>
  <c r="S1717" i="5"/>
  <c r="O1654" i="5"/>
  <c r="O1630" i="5"/>
  <c r="S1657" i="5"/>
  <c r="O1660" i="5"/>
  <c r="O1665" i="5"/>
  <c r="L1701" i="5"/>
  <c r="O1626" i="5"/>
  <c r="R1693" i="5"/>
  <c r="O1720" i="5"/>
  <c r="O1638" i="5"/>
  <c r="O1722" i="5"/>
  <c r="S1693" i="5"/>
  <c r="S1646" i="5"/>
  <c r="R1691" i="5"/>
  <c r="S1615" i="5"/>
  <c r="O1657" i="5"/>
  <c r="S1638" i="5"/>
  <c r="L1720" i="5"/>
  <c r="R1653" i="5"/>
  <c r="M1636" i="5"/>
  <c r="O1726" i="5"/>
  <c r="S1656" i="5"/>
  <c r="O1666" i="5"/>
  <c r="S1683" i="5"/>
  <c r="S1666" i="5"/>
  <c r="L1726" i="5"/>
  <c r="L1620" i="5"/>
  <c r="L1675" i="5"/>
  <c r="O1730" i="5"/>
  <c r="R1656" i="5"/>
  <c r="M1711" i="5"/>
  <c r="O1646" i="5"/>
  <c r="R1730" i="5"/>
  <c r="M1618" i="5"/>
  <c r="S1692" i="5"/>
  <c r="R1683" i="5"/>
  <c r="L1664" i="5"/>
  <c r="O1627" i="5"/>
  <c r="M1680" i="5"/>
  <c r="R1694" i="5"/>
  <c r="M1619" i="5"/>
  <c r="S1620" i="5"/>
  <c r="R1657" i="5"/>
  <c r="O1712" i="5"/>
  <c r="O1668" i="5"/>
  <c r="L1614" i="5"/>
  <c r="R1729" i="5"/>
  <c r="R1647" i="5"/>
  <c r="L1657" i="5"/>
  <c r="L1697" i="5"/>
  <c r="L1616" i="5"/>
  <c r="S1655" i="5"/>
  <c r="O1650" i="5"/>
  <c r="S1716" i="5"/>
  <c r="S1729" i="5"/>
  <c r="O1711" i="5"/>
  <c r="O1647" i="5"/>
  <c r="M1674" i="5"/>
  <c r="R1620" i="5"/>
  <c r="R1700" i="5"/>
  <c r="O1680" i="5"/>
  <c r="S1619" i="5"/>
  <c r="S1714" i="5"/>
  <c r="O1694" i="5"/>
  <c r="S1636" i="5"/>
  <c r="S1723" i="5"/>
  <c r="R1715" i="5"/>
  <c r="R1655" i="5"/>
  <c r="S1627" i="5"/>
  <c r="S1662" i="5"/>
  <c r="R1714" i="5"/>
  <c r="S1700" i="5"/>
  <c r="O1616" i="5"/>
  <c r="M1685" i="5"/>
  <c r="R1676" i="5"/>
  <c r="S1640" i="5"/>
  <c r="S1673" i="5"/>
  <c r="O1655" i="5"/>
  <c r="O1637" i="5"/>
  <c r="L1632" i="5"/>
  <c r="L1646" i="5"/>
  <c r="S1684" i="5"/>
  <c r="L1673" i="5"/>
  <c r="S1725" i="5"/>
  <c r="R1686" i="5"/>
  <c r="O1676" i="5"/>
  <c r="O1667" i="5"/>
  <c r="S1697" i="5"/>
  <c r="O1679" i="5"/>
  <c r="R1725" i="5"/>
  <c r="R1636" i="5"/>
  <c r="R1680" i="5"/>
  <c r="R1668" i="5"/>
  <c r="S1694" i="5"/>
  <c r="L1627" i="5"/>
  <c r="O1623" i="5"/>
  <c r="S1668" i="5"/>
  <c r="R1723" i="5"/>
  <c r="S1641" i="5"/>
  <c r="L1696" i="5"/>
  <c r="O1715" i="5"/>
  <c r="S1728" i="5"/>
  <c r="S1651" i="5"/>
  <c r="R1713" i="5"/>
  <c r="S1695" i="5"/>
  <c r="L1669" i="5"/>
  <c r="R1697" i="5"/>
  <c r="R1618" i="5"/>
  <c r="O1644" i="5"/>
  <c r="R1663" i="5"/>
  <c r="R1628" i="5"/>
  <c r="S1712" i="5"/>
  <c r="M1648" i="5"/>
  <c r="R1639" i="5"/>
  <c r="L1640" i="5"/>
  <c r="S1654" i="5"/>
  <c r="R1677" i="5"/>
  <c r="R1658" i="5"/>
  <c r="S1719" i="5"/>
  <c r="R1651" i="5"/>
  <c r="R1712" i="5"/>
  <c r="R1650" i="5"/>
  <c r="O1661" i="5"/>
  <c r="M1643" i="5"/>
  <c r="S1706" i="5"/>
  <c r="S1623" i="5"/>
  <c r="R1641" i="5"/>
  <c r="S1659" i="5"/>
  <c r="O1705" i="5"/>
  <c r="S1618" i="5"/>
  <c r="L1628" i="5"/>
  <c r="S1650" i="5"/>
  <c r="R1685" i="5"/>
  <c r="S1718" i="5"/>
  <c r="M1698" i="5"/>
  <c r="S1648" i="5"/>
  <c r="S1705" i="5"/>
  <c r="R1706" i="5"/>
  <c r="O1718" i="5"/>
  <c r="R1667" i="5"/>
  <c r="R1631" i="5"/>
  <c r="O1617" i="5"/>
  <c r="S1631" i="5"/>
  <c r="O1696" i="5"/>
  <c r="O1721" i="5"/>
  <c r="S1667" i="5"/>
  <c r="S1713" i="5"/>
  <c r="O1652" i="5"/>
  <c r="S1689" i="5"/>
  <c r="R1664" i="5"/>
  <c r="O1719" i="5"/>
  <c r="R1722" i="5"/>
  <c r="O1634" i="5"/>
  <c r="O1622" i="5"/>
  <c r="R1674" i="5"/>
  <c r="S1652" i="5"/>
  <c r="S1677" i="5"/>
  <c r="S1614" i="5"/>
  <c r="R1654" i="5"/>
  <c r="S1674" i="5"/>
  <c r="O1675" i="5"/>
  <c r="R1630" i="5"/>
  <c r="S1658" i="5"/>
  <c r="M1703" i="5"/>
  <c r="S1639" i="5"/>
  <c r="S1724" i="5"/>
  <c r="S1682" i="5"/>
  <c r="S1630" i="5"/>
  <c r="O1689" i="5"/>
  <c r="R1637" i="5"/>
  <c r="L1717" i="5"/>
  <c r="S1637" i="5"/>
  <c r="M1675" i="5"/>
  <c r="M1721" i="5"/>
  <c r="R1703" i="5"/>
  <c r="O1633" i="5"/>
  <c r="O1716" i="5"/>
  <c r="R1698" i="5"/>
  <c r="S1703" i="5"/>
  <c r="S1617" i="5"/>
  <c r="S1688" i="5"/>
  <c r="R1624" i="5"/>
  <c r="L1706" i="5"/>
  <c r="S1664" i="5"/>
  <c r="R1617" i="5"/>
  <c r="R1704" i="5"/>
  <c r="S1696" i="5"/>
  <c r="M1687" i="5"/>
  <c r="O1717" i="5"/>
  <c r="R1670" i="5"/>
  <c r="L1721" i="5"/>
  <c r="L1652" i="5"/>
  <c r="R1659" i="5"/>
  <c r="O1687" i="5"/>
  <c r="S1731" i="5"/>
  <c r="R1649" i="5"/>
  <c r="R1709" i="5"/>
  <c r="L1659" i="5"/>
  <c r="R1687" i="5"/>
  <c r="R1648" i="5"/>
  <c r="R1719" i="5"/>
  <c r="R1689" i="5"/>
  <c r="S1671" i="5"/>
  <c r="R1643" i="5"/>
  <c r="O1629" i="5"/>
  <c r="O1614" i="5"/>
  <c r="R1621" i="5"/>
  <c r="S1727" i="5"/>
  <c r="R1645" i="5"/>
  <c r="L1705" i="5"/>
  <c r="S1698" i="5"/>
  <c r="L1687" i="5"/>
  <c r="S1722" i="5"/>
  <c r="O1688" i="5"/>
  <c r="S1685" i="5"/>
  <c r="S1643" i="5"/>
  <c r="O1728" i="5"/>
  <c r="S1707" i="5"/>
  <c r="M1725" i="5"/>
  <c r="R1642" i="5"/>
  <c r="S1621" i="5"/>
  <c r="R1672" i="5"/>
  <c r="R1724" i="5"/>
  <c r="R1622" i="5"/>
  <c r="R1707" i="5"/>
  <c r="S1686" i="5"/>
  <c r="S1628" i="5"/>
  <c r="M1670" i="5"/>
  <c r="R1699" i="5"/>
  <c r="L1684" i="5"/>
  <c r="S1699" i="5"/>
  <c r="R1678" i="5"/>
  <c r="M1621" i="5"/>
  <c r="R1688" i="5"/>
  <c r="M1663" i="5"/>
  <c r="M1709" i="5"/>
  <c r="O1686" i="5"/>
  <c r="S1669" i="5"/>
  <c r="O1725" i="5"/>
  <c r="O1658" i="5"/>
  <c r="R1728" i="5"/>
  <c r="R1623" i="5"/>
  <c r="O1724" i="5"/>
  <c r="R1633" i="5"/>
  <c r="O1672" i="5"/>
  <c r="S1679" i="5"/>
  <c r="S1622" i="5"/>
  <c r="R1716" i="5"/>
  <c r="M1658" i="5"/>
  <c r="H1735" i="5"/>
  <c r="O1690" i="5"/>
  <c r="R1708" i="5"/>
  <c r="L1678" i="5"/>
  <c r="O1681" i="5"/>
  <c r="L1727" i="5"/>
  <c r="R1702" i="5"/>
  <c r="S1645" i="5"/>
  <c r="R1710" i="5"/>
  <c r="S1704" i="5"/>
  <c r="R1661" i="5"/>
  <c r="M1707" i="5"/>
  <c r="S1670" i="5"/>
  <c r="R1632" i="5"/>
  <c r="O1671" i="5"/>
  <c r="R1629" i="5"/>
  <c r="S1708" i="5"/>
  <c r="S1642" i="5"/>
  <c r="O1621" i="5"/>
  <c r="O1625" i="5"/>
  <c r="S1702" i="5"/>
  <c r="O1684" i="5"/>
  <c r="S1632" i="5"/>
  <c r="O1708" i="5"/>
  <c r="M1699" i="5"/>
  <c r="M1635" i="5"/>
  <c r="L1642" i="5"/>
  <c r="L1672" i="5"/>
  <c r="R1727" i="5"/>
  <c r="O1702" i="5"/>
  <c r="S1661" i="5"/>
  <c r="R1634" i="5"/>
  <c r="S1678" i="5"/>
  <c r="S1633" i="5"/>
  <c r="R1679" i="5"/>
  <c r="S1672" i="5"/>
  <c r="O1645" i="5"/>
  <c r="S1629" i="5"/>
  <c r="R1669" i="5"/>
  <c r="R1731" i="5"/>
  <c r="S1634" i="5"/>
  <c r="R1695" i="5"/>
  <c r="M1713" i="5"/>
  <c r="S1649" i="5"/>
  <c r="L1682" i="5"/>
  <c r="I1735" i="5"/>
  <c r="O1713" i="5"/>
  <c r="O1649" i="5"/>
  <c r="M1710" i="5"/>
  <c r="U1735" i="5"/>
  <c r="D1760" i="5" s="1"/>
  <c r="S1616" i="5"/>
  <c r="O1631" i="5"/>
  <c r="O1624" i="5"/>
  <c r="S1676" i="5"/>
  <c r="L1704" i="5"/>
  <c r="R1640" i="5"/>
  <c r="S1624" i="5"/>
  <c r="O1731" i="5"/>
  <c r="S1710" i="5"/>
  <c r="R1682" i="5"/>
  <c r="M1677" i="5"/>
  <c r="R1644" i="5"/>
  <c r="L1695" i="5"/>
  <c r="R1690" i="5"/>
  <c r="R1635" i="5"/>
  <c r="S1681" i="5"/>
  <c r="M1616" i="5"/>
  <c r="S1690" i="5"/>
  <c r="S1635" i="5"/>
  <c r="R1625" i="5"/>
  <c r="S1625" i="5"/>
  <c r="S1663" i="5"/>
  <c r="S1644" i="5"/>
  <c r="R1681" i="5"/>
  <c r="S1709" i="5"/>
  <c r="M1735" i="5" l="1"/>
  <c r="E1746" i="5" s="1"/>
  <c r="L1735" i="5"/>
  <c r="D1750" i="5" s="1"/>
  <c r="U1739" i="5"/>
  <c r="O1735" i="5"/>
  <c r="D1741" i="5" s="1"/>
  <c r="R1735" i="5"/>
  <c r="G1740" i="5" s="1"/>
  <c r="S1735" i="5"/>
  <c r="G1741" i="5" s="1"/>
  <c r="E1750" i="5" l="1"/>
  <c r="D1740" i="5"/>
  <c r="D1745" i="5"/>
  <c r="E1741" i="5"/>
  <c r="E1740" i="5"/>
  <c r="D1751" i="5"/>
  <c r="E1745" i="5"/>
  <c r="D1746" i="5"/>
  <c r="E1751" i="5"/>
  <c r="I1746" i="5" l="1"/>
  <c r="D1810" i="5" s="1"/>
  <c r="I1741" i="5"/>
  <c r="L1746" i="5" s="1"/>
  <c r="K1746" i="5" s="1"/>
  <c r="N1746" i="5" s="1"/>
  <c r="I1751" i="5"/>
  <c r="N1810" i="5" s="1"/>
  <c r="F1822" i="5" l="1"/>
  <c r="F1866" i="5"/>
  <c r="H1866" i="5" s="1"/>
  <c r="F1835" i="5"/>
  <c r="H1835" i="5" s="1"/>
  <c r="F1869" i="5"/>
  <c r="K1869" i="5" s="1"/>
  <c r="U1869" i="5" s="1"/>
  <c r="F1882" i="5"/>
  <c r="I1882" i="5" s="1"/>
  <c r="F1818" i="5"/>
  <c r="K1818" i="5" s="1"/>
  <c r="U1818" i="5" s="1"/>
  <c r="F1920" i="5"/>
  <c r="I1920" i="5" s="1"/>
  <c r="F1860" i="5"/>
  <c r="I1860" i="5" s="1"/>
  <c r="F1913" i="5"/>
  <c r="K1913" i="5" s="1"/>
  <c r="U1913" i="5" s="1"/>
  <c r="F1832" i="5"/>
  <c r="K1832" i="5" s="1"/>
  <c r="U1832" i="5" s="1"/>
  <c r="F1851" i="5"/>
  <c r="I1851" i="5" s="1"/>
  <c r="F1825" i="5"/>
  <c r="H1825" i="5" s="1"/>
  <c r="F1813" i="5"/>
  <c r="H1813" i="5" s="1"/>
  <c r="F1883" i="5"/>
  <c r="H1883" i="5" s="1"/>
  <c r="F1885" i="5"/>
  <c r="I1885" i="5" s="1"/>
  <c r="F1904" i="5"/>
  <c r="H1904" i="5" s="1"/>
  <c r="F1910" i="5"/>
  <c r="H1910" i="5" s="1"/>
  <c r="L1751" i="5"/>
  <c r="K1751" i="5" s="1"/>
  <c r="N1751" i="5" s="1"/>
  <c r="F1903" i="5"/>
  <c r="H1903" i="5" s="1"/>
  <c r="F1929" i="5"/>
  <c r="I1929" i="5" s="1"/>
  <c r="F1841" i="5"/>
  <c r="I1841" i="5" s="1"/>
  <c r="F1876" i="5"/>
  <c r="H1876" i="5" s="1"/>
  <c r="F1926" i="5"/>
  <c r="I1926" i="5" s="1"/>
  <c r="F1838" i="5"/>
  <c r="H1838" i="5" s="1"/>
  <c r="F1826" i="5"/>
  <c r="K1826" i="5" s="1"/>
  <c r="U1826" i="5" s="1"/>
  <c r="F1879" i="5"/>
  <c r="H1879" i="5" s="1"/>
  <c r="F1831" i="5"/>
  <c r="H1831" i="5" s="1"/>
  <c r="F1905" i="5"/>
  <c r="I1905" i="5" s="1"/>
  <c r="F1865" i="5"/>
  <c r="I1865" i="5" s="1"/>
  <c r="F1821" i="5"/>
  <c r="H1821" i="5" s="1"/>
  <c r="F1896" i="5"/>
  <c r="H1896" i="5" s="1"/>
  <c r="F1856" i="5"/>
  <c r="H1856" i="5" s="1"/>
  <c r="F1923" i="5"/>
  <c r="K1923" i="5" s="1"/>
  <c r="U1923" i="5" s="1"/>
  <c r="F1902" i="5"/>
  <c r="I1902" i="5" s="1"/>
  <c r="F1862" i="5"/>
  <c r="H1862" i="5" s="1"/>
  <c r="F1907" i="5"/>
  <c r="H1907" i="5" s="1"/>
  <c r="F1859" i="5"/>
  <c r="I1859" i="5" s="1"/>
  <c r="F1814" i="5"/>
  <c r="K1814" i="5" s="1"/>
  <c r="U1814" i="5" s="1"/>
  <c r="F1889" i="5"/>
  <c r="H1889" i="5" s="1"/>
  <c r="F1849" i="5"/>
  <c r="K1849" i="5" s="1"/>
  <c r="U1849" i="5" s="1"/>
  <c r="F1924" i="5"/>
  <c r="I1924" i="5" s="1"/>
  <c r="F1880" i="5"/>
  <c r="I1880" i="5" s="1"/>
  <c r="F1840" i="5"/>
  <c r="H1840" i="5" s="1"/>
  <c r="F1930" i="5"/>
  <c r="I1930" i="5" s="1"/>
  <c r="F1886" i="5"/>
  <c r="I1886" i="5" s="1"/>
  <c r="F1846" i="5"/>
  <c r="H1846" i="5" s="1"/>
  <c r="F1817" i="5"/>
  <c r="H1817" i="5" s="1"/>
  <c r="F1927" i="5"/>
  <c r="K1927" i="5" s="1"/>
  <c r="U1927" i="5" s="1"/>
  <c r="F1899" i="5"/>
  <c r="K1899" i="5" s="1"/>
  <c r="U1899" i="5" s="1"/>
  <c r="F1871" i="5"/>
  <c r="I1871" i="5" s="1"/>
  <c r="F1847" i="5"/>
  <c r="H1847" i="5" s="1"/>
  <c r="F1827" i="5"/>
  <c r="K1827" i="5" s="1"/>
  <c r="U1827" i="5" s="1"/>
  <c r="F1921" i="5"/>
  <c r="K1921" i="5" s="1"/>
  <c r="U1921" i="5" s="1"/>
  <c r="F1901" i="5"/>
  <c r="H1901" i="5" s="1"/>
  <c r="F1881" i="5"/>
  <c r="I1881" i="5" s="1"/>
  <c r="F1857" i="5"/>
  <c r="K1857" i="5" s="1"/>
  <c r="U1857" i="5" s="1"/>
  <c r="F1837" i="5"/>
  <c r="K1837" i="5" s="1"/>
  <c r="U1837" i="5" s="1"/>
  <c r="F1816" i="5"/>
  <c r="I1816" i="5" s="1"/>
  <c r="F1912" i="5"/>
  <c r="H1912" i="5" s="1"/>
  <c r="F1892" i="5"/>
  <c r="K1892" i="5" s="1"/>
  <c r="U1892" i="5" s="1"/>
  <c r="F1872" i="5"/>
  <c r="H1872" i="5" s="1"/>
  <c r="F1848" i="5"/>
  <c r="H1848" i="5" s="1"/>
  <c r="F1828" i="5"/>
  <c r="I1828" i="5" s="1"/>
  <c r="F1911" i="5"/>
  <c r="I1911" i="5" s="1"/>
  <c r="F1918" i="5"/>
  <c r="H1918" i="5" s="1"/>
  <c r="F1898" i="5"/>
  <c r="H1898" i="5" s="1"/>
  <c r="F1878" i="5"/>
  <c r="I1878" i="5" s="1"/>
  <c r="F1854" i="5"/>
  <c r="H1854" i="5" s="1"/>
  <c r="F1834" i="5"/>
  <c r="K1834" i="5" s="1"/>
  <c r="U1834" i="5" s="1"/>
  <c r="F1919" i="5"/>
  <c r="K1919" i="5" s="1"/>
  <c r="U1919" i="5" s="1"/>
  <c r="F1887" i="5"/>
  <c r="H1887" i="5" s="1"/>
  <c r="F1863" i="5"/>
  <c r="I1863" i="5" s="1"/>
  <c r="F1843" i="5"/>
  <c r="I1843" i="5" s="1"/>
  <c r="F1819" i="5"/>
  <c r="H1819" i="5" s="1"/>
  <c r="F1917" i="5"/>
  <c r="H1917" i="5" s="1"/>
  <c r="F1897" i="5"/>
  <c r="I1897" i="5" s="1"/>
  <c r="F1873" i="5"/>
  <c r="I1873" i="5" s="1"/>
  <c r="F1853" i="5"/>
  <c r="I1853" i="5" s="1"/>
  <c r="F1833" i="5"/>
  <c r="K1833" i="5" s="1"/>
  <c r="U1833" i="5" s="1"/>
  <c r="F1928" i="5"/>
  <c r="I1928" i="5" s="1"/>
  <c r="F1908" i="5"/>
  <c r="H1908" i="5" s="1"/>
  <c r="F1888" i="5"/>
  <c r="K1888" i="5" s="1"/>
  <c r="U1888" i="5" s="1"/>
  <c r="F1864" i="5"/>
  <c r="H1864" i="5" s="1"/>
  <c r="F1844" i="5"/>
  <c r="I1844" i="5" s="1"/>
  <c r="F1824" i="5"/>
  <c r="H1824" i="5" s="1"/>
  <c r="F1867" i="5"/>
  <c r="H1867" i="5" s="1"/>
  <c r="F1914" i="5"/>
  <c r="H1914" i="5" s="1"/>
  <c r="F1894" i="5"/>
  <c r="I1894" i="5" s="1"/>
  <c r="F1870" i="5"/>
  <c r="K1870" i="5" s="1"/>
  <c r="U1870" i="5" s="1"/>
  <c r="F1850" i="5"/>
  <c r="I1850" i="5" s="1"/>
  <c r="F1830" i="5"/>
  <c r="K1830" i="5" s="1"/>
  <c r="U1830" i="5" s="1"/>
  <c r="F1915" i="5"/>
  <c r="I1915" i="5" s="1"/>
  <c r="F1891" i="5"/>
  <c r="H1891" i="5" s="1"/>
  <c r="F1875" i="5"/>
  <c r="I1875" i="5" s="1"/>
  <c r="F1855" i="5"/>
  <c r="I1855" i="5" s="1"/>
  <c r="F1839" i="5"/>
  <c r="K1839" i="5" s="1"/>
  <c r="U1839" i="5" s="1"/>
  <c r="F1823" i="5"/>
  <c r="I1823" i="5" s="1"/>
  <c r="F1925" i="5"/>
  <c r="H1925" i="5" s="1"/>
  <c r="F1909" i="5"/>
  <c r="H1909" i="5" s="1"/>
  <c r="F1893" i="5"/>
  <c r="H1893" i="5" s="1"/>
  <c r="F1877" i="5"/>
  <c r="H1877" i="5" s="1"/>
  <c r="F1861" i="5"/>
  <c r="I1861" i="5" s="1"/>
  <c r="F1845" i="5"/>
  <c r="I1845" i="5" s="1"/>
  <c r="F1829" i="5"/>
  <c r="I1829" i="5" s="1"/>
  <c r="F1815" i="5"/>
  <c r="I1815" i="5" s="1"/>
  <c r="F1916" i="5"/>
  <c r="H1916" i="5" s="1"/>
  <c r="F1900" i="5"/>
  <c r="I1900" i="5" s="1"/>
  <c r="F1884" i="5"/>
  <c r="H1884" i="5" s="1"/>
  <c r="F1868" i="5"/>
  <c r="I1868" i="5" s="1"/>
  <c r="F1852" i="5"/>
  <c r="H1852" i="5" s="1"/>
  <c r="F1836" i="5"/>
  <c r="I1836" i="5" s="1"/>
  <c r="F1820" i="5"/>
  <c r="K1820" i="5" s="1"/>
  <c r="U1820" i="5" s="1"/>
  <c r="F1895" i="5"/>
  <c r="H1895" i="5" s="1"/>
  <c r="F1922" i="5"/>
  <c r="I1922" i="5" s="1"/>
  <c r="F1906" i="5"/>
  <c r="I1906" i="5" s="1"/>
  <c r="F1890" i="5"/>
  <c r="H1890" i="5" s="1"/>
  <c r="F1874" i="5"/>
  <c r="H1874" i="5" s="1"/>
  <c r="F1858" i="5"/>
  <c r="H1858" i="5" s="1"/>
  <c r="F1842" i="5"/>
  <c r="H1842" i="5" s="1"/>
  <c r="I1927" i="5"/>
  <c r="H1822" i="5"/>
  <c r="I1822" i="5"/>
  <c r="K1822" i="5"/>
  <c r="U1822" i="5" s="1"/>
  <c r="I1835" i="5" l="1"/>
  <c r="M1835" i="5" s="1"/>
  <c r="K1835" i="5"/>
  <c r="U1835" i="5" s="1"/>
  <c r="H1920" i="5"/>
  <c r="L1920" i="5" s="1"/>
  <c r="K1866" i="5"/>
  <c r="U1866" i="5" s="1"/>
  <c r="I1866" i="5"/>
  <c r="O1866" i="5" s="1"/>
  <c r="I1869" i="5"/>
  <c r="S1869" i="5" s="1"/>
  <c r="K1910" i="5"/>
  <c r="U1910" i="5" s="1"/>
  <c r="K1920" i="5"/>
  <c r="U1920" i="5" s="1"/>
  <c r="I1896" i="5"/>
  <c r="O1896" i="5" s="1"/>
  <c r="K1851" i="5"/>
  <c r="U1851" i="5" s="1"/>
  <c r="H1913" i="5"/>
  <c r="R1913" i="5" s="1"/>
  <c r="K1882" i="5"/>
  <c r="U1882" i="5" s="1"/>
  <c r="I1838" i="5"/>
  <c r="O1838" i="5" s="1"/>
  <c r="H1869" i="5"/>
  <c r="I1846" i="5"/>
  <c r="O1846" i="5" s="1"/>
  <c r="O1813" i="5"/>
  <c r="I1821" i="5"/>
  <c r="M1821" i="5" s="1"/>
  <c r="I1818" i="5"/>
  <c r="S1818" i="5" s="1"/>
  <c r="H1837" i="5"/>
  <c r="R1837" i="5" s="1"/>
  <c r="I1832" i="5"/>
  <c r="S1832" i="5" s="1"/>
  <c r="K1819" i="5"/>
  <c r="U1819" i="5" s="1"/>
  <c r="K1879" i="5"/>
  <c r="U1879" i="5" s="1"/>
  <c r="K1850" i="5"/>
  <c r="U1850" i="5" s="1"/>
  <c r="H1902" i="5"/>
  <c r="O1902" i="5" s="1"/>
  <c r="H1832" i="5"/>
  <c r="L1832" i="5" s="1"/>
  <c r="H1815" i="5"/>
  <c r="L1815" i="5" s="1"/>
  <c r="H1919" i="5"/>
  <c r="L1919" i="5" s="1"/>
  <c r="H1882" i="5"/>
  <c r="O1882" i="5" s="1"/>
  <c r="K1853" i="5"/>
  <c r="U1853" i="5" s="1"/>
  <c r="K1813" i="5"/>
  <c r="U1813" i="5" s="1"/>
  <c r="I1848" i="5"/>
  <c r="O1848" i="5" s="1"/>
  <c r="K1875" i="5"/>
  <c r="U1875" i="5" s="1"/>
  <c r="H1818" i="5"/>
  <c r="L1818" i="5" s="1"/>
  <c r="K1860" i="5"/>
  <c r="U1860" i="5" s="1"/>
  <c r="K1906" i="5"/>
  <c r="U1906" i="5" s="1"/>
  <c r="H1860" i="5"/>
  <c r="O1860" i="5" s="1"/>
  <c r="H1885" i="5"/>
  <c r="L1885" i="5" s="1"/>
  <c r="H1880" i="5"/>
  <c r="O1880" i="5" s="1"/>
  <c r="I1888" i="5"/>
  <c r="S1888" i="5" s="1"/>
  <c r="H1816" i="5"/>
  <c r="L1816" i="5" s="1"/>
  <c r="I1876" i="5"/>
  <c r="M1876" i="5" s="1"/>
  <c r="K1831" i="5"/>
  <c r="U1831" i="5" s="1"/>
  <c r="K1902" i="5"/>
  <c r="U1902" i="5" s="1"/>
  <c r="K1880" i="5"/>
  <c r="U1880" i="5" s="1"/>
  <c r="K1858" i="5"/>
  <c r="U1858" i="5" s="1"/>
  <c r="K1861" i="5"/>
  <c r="U1861" i="5" s="1"/>
  <c r="I1879" i="5"/>
  <c r="O1879" i="5" s="1"/>
  <c r="K1898" i="5"/>
  <c r="U1898" i="5" s="1"/>
  <c r="K1876" i="5"/>
  <c r="U1876" i="5" s="1"/>
  <c r="I1883" i="5"/>
  <c r="O1883" i="5" s="1"/>
  <c r="K1852" i="5"/>
  <c r="U1852" i="5" s="1"/>
  <c r="K1846" i="5"/>
  <c r="U1846" i="5" s="1"/>
  <c r="K1821" i="5"/>
  <c r="U1821" i="5" s="1"/>
  <c r="H1814" i="5"/>
  <c r="R1814" i="5" s="1"/>
  <c r="K1868" i="5"/>
  <c r="U1868" i="5" s="1"/>
  <c r="K1896" i="5"/>
  <c r="U1896" i="5" s="1"/>
  <c r="K1900" i="5"/>
  <c r="U1900" i="5" s="1"/>
  <c r="K1891" i="5"/>
  <c r="U1891" i="5" s="1"/>
  <c r="I1910" i="5"/>
  <c r="O1910" i="5" s="1"/>
  <c r="I1913" i="5"/>
  <c r="S1913" i="5" s="1"/>
  <c r="I1908" i="5"/>
  <c r="M1908" i="5" s="1"/>
  <c r="K1885" i="5"/>
  <c r="U1885" i="5" s="1"/>
  <c r="I1831" i="5"/>
  <c r="M1831" i="5" s="1"/>
  <c r="I1889" i="5"/>
  <c r="M1889" i="5" s="1"/>
  <c r="I1904" i="5"/>
  <c r="M1904" i="5" s="1"/>
  <c r="K1825" i="5"/>
  <c r="U1825" i="5" s="1"/>
  <c r="H1851" i="5"/>
  <c r="O1851" i="5" s="1"/>
  <c r="K1817" i="5"/>
  <c r="U1817" i="5" s="1"/>
  <c r="I1862" i="5"/>
  <c r="O1862" i="5" s="1"/>
  <c r="H1926" i="5"/>
  <c r="O1926" i="5" s="1"/>
  <c r="H1833" i="5"/>
  <c r="L1833" i="5" s="1"/>
  <c r="H1930" i="5"/>
  <c r="L1930" i="5" s="1"/>
  <c r="K1917" i="5"/>
  <c r="U1917" i="5" s="1"/>
  <c r="I1825" i="5"/>
  <c r="O1825" i="5" s="1"/>
  <c r="K1909" i="5"/>
  <c r="U1909" i="5" s="1"/>
  <c r="I1817" i="5"/>
  <c r="O1817" i="5" s="1"/>
  <c r="K1878" i="5"/>
  <c r="U1878" i="5" s="1"/>
  <c r="I1840" i="5"/>
  <c r="O1840" i="5" s="1"/>
  <c r="K1881" i="5"/>
  <c r="U1881" i="5" s="1"/>
  <c r="H1929" i="5"/>
  <c r="O1929" i="5" s="1"/>
  <c r="I1903" i="5"/>
  <c r="O1903" i="5" s="1"/>
  <c r="K1890" i="5"/>
  <c r="U1890" i="5" s="1"/>
  <c r="H1820" i="5"/>
  <c r="R1820" i="5" s="1"/>
  <c r="K1893" i="5"/>
  <c r="U1893" i="5" s="1"/>
  <c r="I1839" i="5"/>
  <c r="S1839" i="5" s="1"/>
  <c r="H1863" i="5"/>
  <c r="L1863" i="5" s="1"/>
  <c r="K1838" i="5"/>
  <c r="U1838" i="5" s="1"/>
  <c r="H1905" i="5"/>
  <c r="O1905" i="5" s="1"/>
  <c r="H1871" i="5"/>
  <c r="O1871" i="5" s="1"/>
  <c r="I1890" i="5"/>
  <c r="S1890" i="5" s="1"/>
  <c r="I1820" i="5"/>
  <c r="S1820" i="5" s="1"/>
  <c r="I1884" i="5"/>
  <c r="M1884" i="5" s="1"/>
  <c r="K1829" i="5"/>
  <c r="U1829" i="5" s="1"/>
  <c r="I1893" i="5"/>
  <c r="M1893" i="5" s="1"/>
  <c r="H1839" i="5"/>
  <c r="R1839" i="5" s="1"/>
  <c r="H1915" i="5"/>
  <c r="L1915" i="5" s="1"/>
  <c r="K1894" i="5"/>
  <c r="U1894" i="5" s="1"/>
  <c r="K1911" i="5"/>
  <c r="U1911" i="5" s="1"/>
  <c r="K1904" i="5"/>
  <c r="U1904" i="5" s="1"/>
  <c r="H1850" i="5"/>
  <c r="O1850" i="5" s="1"/>
  <c r="K1930" i="5"/>
  <c r="U1930" i="5" s="1"/>
  <c r="K1901" i="5"/>
  <c r="U1901" i="5" s="1"/>
  <c r="I1814" i="5"/>
  <c r="M1814" i="5" s="1"/>
  <c r="K1883" i="5"/>
  <c r="U1883" i="5" s="1"/>
  <c r="H1927" i="5"/>
  <c r="L1927" i="5" s="1"/>
  <c r="I1854" i="5"/>
  <c r="K1867" i="5"/>
  <c r="U1867" i="5" s="1"/>
  <c r="I1857" i="5"/>
  <c r="S1857" i="5" s="1"/>
  <c r="I1858" i="5"/>
  <c r="M1858" i="5" s="1"/>
  <c r="H1922" i="5"/>
  <c r="O1922" i="5" s="1"/>
  <c r="I1852" i="5"/>
  <c r="I1916" i="5"/>
  <c r="H1861" i="5"/>
  <c r="O1861" i="5" s="1"/>
  <c r="I1925" i="5"/>
  <c r="O1925" i="5" s="1"/>
  <c r="H1875" i="5"/>
  <c r="O1875" i="5" s="1"/>
  <c r="H1888" i="5"/>
  <c r="L1888" i="5" s="1"/>
  <c r="K1816" i="5"/>
  <c r="U1816" i="5" s="1"/>
  <c r="I1827" i="5"/>
  <c r="S1827" i="5" s="1"/>
  <c r="I1919" i="5"/>
  <c r="H1853" i="5"/>
  <c r="K1889" i="5"/>
  <c r="U1889" i="5" s="1"/>
  <c r="H1826" i="5"/>
  <c r="R1826" i="5" s="1"/>
  <c r="H1830" i="5"/>
  <c r="R1830" i="5" s="1"/>
  <c r="K1862" i="5"/>
  <c r="U1862" i="5" s="1"/>
  <c r="K1926" i="5"/>
  <c r="U1926" i="5" s="1"/>
  <c r="K1840" i="5"/>
  <c r="U1840" i="5" s="1"/>
  <c r="K1903" i="5"/>
  <c r="U1903" i="5" s="1"/>
  <c r="I1912" i="5"/>
  <c r="M1912" i="5" s="1"/>
  <c r="H1841" i="5"/>
  <c r="O1841" i="5" s="1"/>
  <c r="H1865" i="5"/>
  <c r="L1865" i="5" s="1"/>
  <c r="K1914" i="5"/>
  <c r="U1914" i="5" s="1"/>
  <c r="I1834" i="5"/>
  <c r="S1834" i="5" s="1"/>
  <c r="H1886" i="5"/>
  <c r="O1886" i="5" s="1"/>
  <c r="K1918" i="5"/>
  <c r="U1918" i="5" s="1"/>
  <c r="H1928" i="5"/>
  <c r="O1928" i="5" s="1"/>
  <c r="K1841" i="5"/>
  <c r="U1841" i="5" s="1"/>
  <c r="H1857" i="5"/>
  <c r="L1857" i="5" s="1"/>
  <c r="I1907" i="5"/>
  <c r="O1907" i="5" s="1"/>
  <c r="H1894" i="5"/>
  <c r="K1824" i="5"/>
  <c r="U1824" i="5" s="1"/>
  <c r="I1856" i="5"/>
  <c r="O1856" i="5" s="1"/>
  <c r="I1849" i="5"/>
  <c r="M1849" i="5" s="1"/>
  <c r="H1897" i="5"/>
  <c r="O1897" i="5" s="1"/>
  <c r="K1929" i="5"/>
  <c r="U1929" i="5" s="1"/>
  <c r="H1827" i="5"/>
  <c r="L1827" i="5" s="1"/>
  <c r="I1923" i="5"/>
  <c r="M1923" i="5" s="1"/>
  <c r="I1892" i="5"/>
  <c r="S1892" i="5" s="1"/>
  <c r="I1870" i="5"/>
  <c r="S1870" i="5" s="1"/>
  <c r="H1921" i="5"/>
  <c r="L1921" i="5" s="1"/>
  <c r="I1826" i="5"/>
  <c r="M1826" i="5" s="1"/>
  <c r="K1854" i="5"/>
  <c r="U1854" i="5" s="1"/>
  <c r="H1873" i="5"/>
  <c r="O1873" i="5" s="1"/>
  <c r="K1905" i="5"/>
  <c r="U1905" i="5" s="1"/>
  <c r="H1849" i="5"/>
  <c r="R1849" i="5" s="1"/>
  <c r="H1843" i="5"/>
  <c r="H1899" i="5"/>
  <c r="L1899" i="5" s="1"/>
  <c r="H1844" i="5"/>
  <c r="O1844" i="5" s="1"/>
  <c r="H1892" i="5"/>
  <c r="R1892" i="5" s="1"/>
  <c r="H1870" i="5"/>
  <c r="I1918" i="5"/>
  <c r="M1918" i="5" s="1"/>
  <c r="I1921" i="5"/>
  <c r="H1868" i="5"/>
  <c r="O1868" i="5" s="1"/>
  <c r="K1859" i="5"/>
  <c r="U1859" i="5" s="1"/>
  <c r="I1899" i="5"/>
  <c r="M1899" i="5" s="1"/>
  <c r="H1834" i="5"/>
  <c r="L1834" i="5" s="1"/>
  <c r="H1923" i="5"/>
  <c r="R1923" i="5" s="1"/>
  <c r="K1924" i="5"/>
  <c r="U1924" i="5" s="1"/>
  <c r="I1837" i="5"/>
  <c r="M1837" i="5" s="1"/>
  <c r="K1886" i="5"/>
  <c r="U1886" i="5" s="1"/>
  <c r="K1928" i="5"/>
  <c r="U1928" i="5" s="1"/>
  <c r="K1873" i="5"/>
  <c r="U1873" i="5" s="1"/>
  <c r="K1907" i="5"/>
  <c r="U1907" i="5" s="1"/>
  <c r="K1874" i="5"/>
  <c r="U1874" i="5" s="1"/>
  <c r="I1895" i="5"/>
  <c r="K1884" i="5"/>
  <c r="U1884" i="5" s="1"/>
  <c r="H1829" i="5"/>
  <c r="O1829" i="5" s="1"/>
  <c r="K1877" i="5"/>
  <c r="U1877" i="5" s="1"/>
  <c r="H1823" i="5"/>
  <c r="L1823" i="5" s="1"/>
  <c r="K1915" i="5"/>
  <c r="U1915" i="5" s="1"/>
  <c r="H1911" i="5"/>
  <c r="L1911" i="5" s="1"/>
  <c r="I1824" i="5"/>
  <c r="M1824" i="5" s="1"/>
  <c r="K1856" i="5"/>
  <c r="U1856" i="5" s="1"/>
  <c r="I1872" i="5"/>
  <c r="M1872" i="5" s="1"/>
  <c r="K1865" i="5"/>
  <c r="U1865" i="5" s="1"/>
  <c r="K1897" i="5"/>
  <c r="U1897" i="5" s="1"/>
  <c r="K1843" i="5"/>
  <c r="U1843" i="5" s="1"/>
  <c r="H1859" i="5"/>
  <c r="O1859" i="5" s="1"/>
  <c r="K1844" i="5"/>
  <c r="U1844" i="5" s="1"/>
  <c r="K1908" i="5"/>
  <c r="U1908" i="5" s="1"/>
  <c r="H1924" i="5"/>
  <c r="L1924" i="5" s="1"/>
  <c r="K1863" i="5"/>
  <c r="U1863" i="5" s="1"/>
  <c r="K1895" i="5"/>
  <c r="U1895" i="5" s="1"/>
  <c r="K1823" i="5"/>
  <c r="U1823" i="5" s="1"/>
  <c r="I1891" i="5"/>
  <c r="M1891" i="5" s="1"/>
  <c r="K1872" i="5"/>
  <c r="U1872" i="5" s="1"/>
  <c r="I1874" i="5"/>
  <c r="M1874" i="5" s="1"/>
  <c r="K1815" i="5"/>
  <c r="U1815" i="5" s="1"/>
  <c r="I1877" i="5"/>
  <c r="K1864" i="5"/>
  <c r="U1864" i="5" s="1"/>
  <c r="K1887" i="5"/>
  <c r="U1887" i="5" s="1"/>
  <c r="H1900" i="5"/>
  <c r="L1900" i="5" s="1"/>
  <c r="I1909" i="5"/>
  <c r="M1909" i="5" s="1"/>
  <c r="I1830" i="5"/>
  <c r="O1830" i="5" s="1"/>
  <c r="H1878" i="5"/>
  <c r="L1878" i="5" s="1"/>
  <c r="H1881" i="5"/>
  <c r="L1881" i="5" s="1"/>
  <c r="K1828" i="5"/>
  <c r="U1828" i="5" s="1"/>
  <c r="I1917" i="5"/>
  <c r="M1917" i="5" s="1"/>
  <c r="K1847" i="5"/>
  <c r="U1847" i="5" s="1"/>
  <c r="I1867" i="5"/>
  <c r="M1867" i="5" s="1"/>
  <c r="K1848" i="5"/>
  <c r="U1848" i="5" s="1"/>
  <c r="I1864" i="5"/>
  <c r="K1912" i="5"/>
  <c r="U1912" i="5" s="1"/>
  <c r="I1819" i="5"/>
  <c r="M1819" i="5" s="1"/>
  <c r="K1871" i="5"/>
  <c r="U1871" i="5" s="1"/>
  <c r="I1887" i="5"/>
  <c r="O1887" i="5" s="1"/>
  <c r="K1842" i="5"/>
  <c r="U1842" i="5" s="1"/>
  <c r="K1922" i="5"/>
  <c r="U1922" i="5" s="1"/>
  <c r="K1836" i="5"/>
  <c r="U1836" i="5" s="1"/>
  <c r="K1916" i="5"/>
  <c r="U1916" i="5" s="1"/>
  <c r="K1845" i="5"/>
  <c r="U1845" i="5" s="1"/>
  <c r="K1925" i="5"/>
  <c r="U1925" i="5" s="1"/>
  <c r="K1855" i="5"/>
  <c r="U1855" i="5" s="1"/>
  <c r="I1898" i="5"/>
  <c r="I1914" i="5"/>
  <c r="O1914" i="5" s="1"/>
  <c r="H1828" i="5"/>
  <c r="L1828" i="5" s="1"/>
  <c r="I1901" i="5"/>
  <c r="I1847" i="5"/>
  <c r="M1847" i="5" s="1"/>
  <c r="H1906" i="5"/>
  <c r="O1906" i="5" s="1"/>
  <c r="I1833" i="5"/>
  <c r="I1842" i="5"/>
  <c r="H1836" i="5"/>
  <c r="L1836" i="5" s="1"/>
  <c r="H1845" i="5"/>
  <c r="H1855" i="5"/>
  <c r="L1855" i="5" s="1"/>
  <c r="F1934" i="5"/>
  <c r="L1867" i="5"/>
  <c r="M1880" i="5"/>
  <c r="M1928" i="5"/>
  <c r="M1873" i="5"/>
  <c r="L1889" i="5"/>
  <c r="M1922" i="5"/>
  <c r="L1916" i="5"/>
  <c r="L1925" i="5"/>
  <c r="L1824" i="5"/>
  <c r="L1840" i="5"/>
  <c r="L1904" i="5"/>
  <c r="M1897" i="5"/>
  <c r="M1843" i="5"/>
  <c r="M1859" i="5"/>
  <c r="L1866" i="5"/>
  <c r="M1882" i="5"/>
  <c r="M1860" i="5"/>
  <c r="L1903" i="5"/>
  <c r="L1854" i="5"/>
  <c r="M1902" i="5"/>
  <c r="L1918" i="5"/>
  <c r="L1848" i="5"/>
  <c r="L1864" i="5"/>
  <c r="L1912" i="5"/>
  <c r="L1819" i="5"/>
  <c r="M1871" i="5"/>
  <c r="L1887" i="5"/>
  <c r="L1842" i="5"/>
  <c r="L1858" i="5"/>
  <c r="M1906" i="5"/>
  <c r="M1836" i="5"/>
  <c r="L1852" i="5"/>
  <c r="M1900" i="5"/>
  <c r="M1845" i="5"/>
  <c r="M1861" i="5"/>
  <c r="L1909" i="5"/>
  <c r="M1855" i="5"/>
  <c r="M1875" i="5"/>
  <c r="L1817" i="5"/>
  <c r="M1894" i="5"/>
  <c r="M1866" i="5"/>
  <c r="L1914" i="5"/>
  <c r="M1930" i="5"/>
  <c r="M1844" i="5"/>
  <c r="L1908" i="5"/>
  <c r="M1924" i="5"/>
  <c r="M1863" i="5"/>
  <c r="L1883" i="5"/>
  <c r="M1822" i="5"/>
  <c r="S1822" i="5"/>
  <c r="L1838" i="5"/>
  <c r="M1886" i="5"/>
  <c r="L1813" i="5"/>
  <c r="L1896" i="5"/>
  <c r="M1841" i="5"/>
  <c r="L1884" i="5"/>
  <c r="M1915" i="5"/>
  <c r="M1878" i="5"/>
  <c r="M1911" i="5"/>
  <c r="L1856" i="5"/>
  <c r="L1872" i="5"/>
  <c r="M1816" i="5"/>
  <c r="M1865" i="5"/>
  <c r="M1881" i="5"/>
  <c r="M1929" i="5"/>
  <c r="L1879" i="5"/>
  <c r="M1850" i="5"/>
  <c r="M1853" i="5"/>
  <c r="L1917" i="5"/>
  <c r="L1822" i="5"/>
  <c r="R1822" i="5"/>
  <c r="O1822" i="5"/>
  <c r="L1825" i="5"/>
  <c r="M1905" i="5"/>
  <c r="R1835" i="5"/>
  <c r="L1835" i="5"/>
  <c r="M1851" i="5"/>
  <c r="L1907" i="5"/>
  <c r="L1874" i="5"/>
  <c r="L1890" i="5"/>
  <c r="L1895" i="5"/>
  <c r="M1868" i="5"/>
  <c r="M1815" i="5"/>
  <c r="M1829" i="5"/>
  <c r="L1877" i="5"/>
  <c r="L1893" i="5"/>
  <c r="M1823" i="5"/>
  <c r="L1891" i="5"/>
  <c r="L1846" i="5"/>
  <c r="L1862" i="5"/>
  <c r="L1910" i="5"/>
  <c r="M1926" i="5"/>
  <c r="M1920" i="5"/>
  <c r="L1898" i="5"/>
  <c r="M1828" i="5"/>
  <c r="L1876" i="5"/>
  <c r="L1821" i="5"/>
  <c r="M1885" i="5"/>
  <c r="L1901" i="5"/>
  <c r="L1831" i="5"/>
  <c r="L1847" i="5"/>
  <c r="M1927" i="5"/>
  <c r="S1927" i="5"/>
  <c r="S1835" i="5" l="1"/>
  <c r="O1919" i="5"/>
  <c r="S1852" i="5"/>
  <c r="S1851" i="5"/>
  <c r="O1835" i="5"/>
  <c r="M1838" i="5"/>
  <c r="R1845" i="5"/>
  <c r="O1869" i="5"/>
  <c r="M1869" i="5"/>
  <c r="S1901" i="5"/>
  <c r="O1921" i="5"/>
  <c r="M1813" i="5"/>
  <c r="S1864" i="5"/>
  <c r="O1920" i="5"/>
  <c r="O1831" i="5"/>
  <c r="L1913" i="5"/>
  <c r="S1866" i="5"/>
  <c r="R1866" i="5"/>
  <c r="M1913" i="5"/>
  <c r="R1920" i="5"/>
  <c r="R1910" i="5"/>
  <c r="M1832" i="5"/>
  <c r="R1869" i="5"/>
  <c r="M1896" i="5"/>
  <c r="O1821" i="5"/>
  <c r="R1880" i="5"/>
  <c r="O1885" i="5"/>
  <c r="L1882" i="5"/>
  <c r="L1902" i="5"/>
  <c r="S1882" i="5"/>
  <c r="O1889" i="5"/>
  <c r="S1880" i="5"/>
  <c r="M1846" i="5"/>
  <c r="S1853" i="5"/>
  <c r="S1821" i="5"/>
  <c r="S1840" i="5"/>
  <c r="R1882" i="5"/>
  <c r="S1920" i="5"/>
  <c r="O1832" i="5"/>
  <c r="O1816" i="5"/>
  <c r="O1815" i="5"/>
  <c r="O1913" i="5"/>
  <c r="R1919" i="5"/>
  <c r="S1846" i="5"/>
  <c r="M1852" i="5"/>
  <c r="R1818" i="5"/>
  <c r="O1819" i="5"/>
  <c r="R1833" i="5"/>
  <c r="M1910" i="5"/>
  <c r="O1915" i="5"/>
  <c r="L1869" i="5"/>
  <c r="O1814" i="5"/>
  <c r="R1831" i="5"/>
  <c r="O1818" i="5"/>
  <c r="L1880" i="5"/>
  <c r="S1875" i="5"/>
  <c r="S1831" i="5"/>
  <c r="M1818" i="5"/>
  <c r="S1850" i="5"/>
  <c r="O1852" i="5"/>
  <c r="R1891" i="5"/>
  <c r="L1837" i="5"/>
  <c r="R1879" i="5"/>
  <c r="R1851" i="5"/>
  <c r="R1813" i="5"/>
  <c r="S1813" i="5"/>
  <c r="O1833" i="5"/>
  <c r="L1859" i="5"/>
  <c r="L1839" i="5"/>
  <c r="O1890" i="5"/>
  <c r="M1888" i="5"/>
  <c r="R1852" i="5"/>
  <c r="S1860" i="5"/>
  <c r="M1919" i="5"/>
  <c r="R1875" i="5"/>
  <c r="O1820" i="5"/>
  <c r="O1876" i="5"/>
  <c r="M1820" i="5"/>
  <c r="R1832" i="5"/>
  <c r="R1917" i="5"/>
  <c r="S1881" i="5"/>
  <c r="R1884" i="5"/>
  <c r="L1851" i="5"/>
  <c r="R1838" i="5"/>
  <c r="S1814" i="5"/>
  <c r="L1897" i="5"/>
  <c r="S1894" i="5"/>
  <c r="S1906" i="5"/>
  <c r="S1838" i="5"/>
  <c r="S1919" i="5"/>
  <c r="R1904" i="5"/>
  <c r="S1910" i="5"/>
  <c r="L1875" i="5"/>
  <c r="M1879" i="5"/>
  <c r="S1868" i="5"/>
  <c r="M1862" i="5"/>
  <c r="L1820" i="5"/>
  <c r="M1848" i="5"/>
  <c r="S1863" i="5"/>
  <c r="O1908" i="5"/>
  <c r="R1914" i="5"/>
  <c r="R1909" i="5"/>
  <c r="R1819" i="5"/>
  <c r="O1904" i="5"/>
  <c r="R1867" i="5"/>
  <c r="R1853" i="5"/>
  <c r="R1860" i="5"/>
  <c r="L1841" i="5"/>
  <c r="S1876" i="5"/>
  <c r="M1903" i="5"/>
  <c r="L1929" i="5"/>
  <c r="R1846" i="5"/>
  <c r="R1877" i="5"/>
  <c r="S1867" i="5"/>
  <c r="R1927" i="5"/>
  <c r="L1860" i="5"/>
  <c r="R1850" i="5"/>
  <c r="S1900" i="5"/>
  <c r="S1898" i="5"/>
  <c r="R1876" i="5"/>
  <c r="R1898" i="5"/>
  <c r="S1879" i="5"/>
  <c r="R1893" i="5"/>
  <c r="O1917" i="5"/>
  <c r="O1884" i="5"/>
  <c r="R1902" i="5"/>
  <c r="S1833" i="5"/>
  <c r="S1902" i="5"/>
  <c r="S1854" i="5"/>
  <c r="M1883" i="5"/>
  <c r="S1903" i="5"/>
  <c r="S1904" i="5"/>
  <c r="O1893" i="5"/>
  <c r="S1905" i="5"/>
  <c r="O1863" i="5"/>
  <c r="S1908" i="5"/>
  <c r="O1855" i="5"/>
  <c r="L1826" i="5"/>
  <c r="M1827" i="5"/>
  <c r="S1861" i="5"/>
  <c r="L1922" i="5"/>
  <c r="R1858" i="5"/>
  <c r="L1814" i="5"/>
  <c r="S1916" i="5"/>
  <c r="R1905" i="5"/>
  <c r="R1821" i="5"/>
  <c r="O1865" i="5"/>
  <c r="S1878" i="5"/>
  <c r="O1867" i="5"/>
  <c r="S1885" i="5"/>
  <c r="S1849" i="5"/>
  <c r="S1896" i="5"/>
  <c r="M1890" i="5"/>
  <c r="S1917" i="5"/>
  <c r="L1853" i="5"/>
  <c r="M1916" i="5"/>
  <c r="R1918" i="5"/>
  <c r="S1883" i="5"/>
  <c r="R1885" i="5"/>
  <c r="M1825" i="5"/>
  <c r="M1864" i="5"/>
  <c r="S1899" i="5"/>
  <c r="L1926" i="5"/>
  <c r="M1817" i="5"/>
  <c r="O1857" i="5"/>
  <c r="R1896" i="5"/>
  <c r="M1925" i="5"/>
  <c r="M1857" i="5"/>
  <c r="O1930" i="5"/>
  <c r="R1888" i="5"/>
  <c r="M1854" i="5"/>
  <c r="L1849" i="5"/>
  <c r="L1868" i="5"/>
  <c r="R1901" i="5"/>
  <c r="M1840" i="5"/>
  <c r="R1825" i="5"/>
  <c r="S1911" i="5"/>
  <c r="S1817" i="5"/>
  <c r="S1841" i="5"/>
  <c r="R1883" i="5"/>
  <c r="O1853" i="5"/>
  <c r="R1817" i="5"/>
  <c r="O1918" i="5"/>
  <c r="O1854" i="5"/>
  <c r="R1840" i="5"/>
  <c r="S1825" i="5"/>
  <c r="S1923" i="5"/>
  <c r="R1890" i="5"/>
  <c r="S1826" i="5"/>
  <c r="M1870" i="5"/>
  <c r="L1905" i="5"/>
  <c r="L1850" i="5"/>
  <c r="S1925" i="5"/>
  <c r="S1891" i="5"/>
  <c r="R1844" i="5"/>
  <c r="O1827" i="5"/>
  <c r="S1829" i="5"/>
  <c r="O1828" i="5"/>
  <c r="R1827" i="5"/>
  <c r="S1816" i="5"/>
  <c r="L1871" i="5"/>
  <c r="O1858" i="5"/>
  <c r="R1921" i="5"/>
  <c r="O1824" i="5"/>
  <c r="R1834" i="5"/>
  <c r="O1839" i="5"/>
  <c r="R1886" i="5"/>
  <c r="O1927" i="5"/>
  <c r="L1844" i="5"/>
  <c r="M1839" i="5"/>
  <c r="O1900" i="5"/>
  <c r="S1921" i="5"/>
  <c r="R1857" i="5"/>
  <c r="S1930" i="5"/>
  <c r="R1881" i="5"/>
  <c r="O1888" i="5"/>
  <c r="R1925" i="5"/>
  <c r="L1861" i="5"/>
  <c r="O1916" i="5"/>
  <c r="S1858" i="5"/>
  <c r="R1843" i="5"/>
  <c r="R1894" i="5"/>
  <c r="S1889" i="5"/>
  <c r="L1886" i="5"/>
  <c r="R1829" i="5"/>
  <c r="R1861" i="5"/>
  <c r="S1874" i="5"/>
  <c r="O1899" i="5"/>
  <c r="R1929" i="5"/>
  <c r="M1856" i="5"/>
  <c r="S1926" i="5"/>
  <c r="S1815" i="5"/>
  <c r="S1929" i="5"/>
  <c r="S1865" i="5"/>
  <c r="R1926" i="5"/>
  <c r="S1893" i="5"/>
  <c r="O1881" i="5"/>
  <c r="R1816" i="5"/>
  <c r="R1911" i="5"/>
  <c r="R1842" i="5"/>
  <c r="L1873" i="5"/>
  <c r="R1930" i="5"/>
  <c r="S1922" i="5"/>
  <c r="R1889" i="5"/>
  <c r="S1862" i="5"/>
  <c r="S1844" i="5"/>
  <c r="R1899" i="5"/>
  <c r="R1878" i="5"/>
  <c r="O1912" i="5"/>
  <c r="O1870" i="5"/>
  <c r="R1847" i="5"/>
  <c r="S1837" i="5"/>
  <c r="O1834" i="5"/>
  <c r="R1862" i="5"/>
  <c r="R1907" i="5"/>
  <c r="O1837" i="5"/>
  <c r="M1834" i="5"/>
  <c r="L1829" i="5"/>
  <c r="O1843" i="5"/>
  <c r="S1824" i="5"/>
  <c r="O1911" i="5"/>
  <c r="O1878" i="5"/>
  <c r="R1903" i="5"/>
  <c r="R1824" i="5"/>
  <c r="L1830" i="5"/>
  <c r="S1819" i="5"/>
  <c r="S1877" i="5"/>
  <c r="S1895" i="5"/>
  <c r="S1907" i="5"/>
  <c r="R1865" i="5"/>
  <c r="R1895" i="5"/>
  <c r="O1892" i="5"/>
  <c r="O1874" i="5"/>
  <c r="R1841" i="5"/>
  <c r="S1914" i="5"/>
  <c r="O1845" i="5"/>
  <c r="O1836" i="5"/>
  <c r="R1906" i="5"/>
  <c r="O1864" i="5"/>
  <c r="R1854" i="5"/>
  <c r="L1894" i="5"/>
  <c r="S1887" i="5"/>
  <c r="L1870" i="5"/>
  <c r="R1859" i="5"/>
  <c r="R1872" i="5"/>
  <c r="L1843" i="5"/>
  <c r="M1830" i="5"/>
  <c r="O1894" i="5"/>
  <c r="M1887" i="5"/>
  <c r="S1873" i="5"/>
  <c r="R1870" i="5"/>
  <c r="I1934" i="5"/>
  <c r="U1934" i="5"/>
  <c r="U1938" i="5" s="1"/>
  <c r="L1892" i="5"/>
  <c r="R1915" i="5"/>
  <c r="S1884" i="5"/>
  <c r="S1847" i="5"/>
  <c r="M1892" i="5"/>
  <c r="M1898" i="5"/>
  <c r="O1826" i="5"/>
  <c r="S1872" i="5"/>
  <c r="S1830" i="5"/>
  <c r="L1928" i="5"/>
  <c r="R1864" i="5"/>
  <c r="R1924" i="5"/>
  <c r="O1849" i="5"/>
  <c r="R1916" i="5"/>
  <c r="M1907" i="5"/>
  <c r="S1918" i="5"/>
  <c r="O1847" i="5"/>
  <c r="S1915" i="5"/>
  <c r="R1873" i="5"/>
  <c r="O1898" i="5"/>
  <c r="R1863" i="5"/>
  <c r="R1828" i="5"/>
  <c r="O1872" i="5"/>
  <c r="R1856" i="5"/>
  <c r="S1842" i="5"/>
  <c r="S1924" i="5"/>
  <c r="S1859" i="5"/>
  <c r="M1877" i="5"/>
  <c r="M1895" i="5"/>
  <c r="S1856" i="5"/>
  <c r="S1823" i="5"/>
  <c r="M1901" i="5"/>
  <c r="R1900" i="5"/>
  <c r="M1921" i="5"/>
  <c r="S1886" i="5"/>
  <c r="R1897" i="5"/>
  <c r="R1922" i="5"/>
  <c r="O1924" i="5"/>
  <c r="O1923" i="5"/>
  <c r="O1823" i="5"/>
  <c r="R1815" i="5"/>
  <c r="R1868" i="5"/>
  <c r="O1891" i="5"/>
  <c r="O1877" i="5"/>
  <c r="O1895" i="5"/>
  <c r="O1909" i="5"/>
  <c r="L1923" i="5"/>
  <c r="R1823" i="5"/>
  <c r="S1828" i="5"/>
  <c r="R1874" i="5"/>
  <c r="S1909" i="5"/>
  <c r="S1848" i="5"/>
  <c r="R1908" i="5"/>
  <c r="M1833" i="5"/>
  <c r="R1928" i="5"/>
  <c r="S1843" i="5"/>
  <c r="S1897" i="5"/>
  <c r="S1928" i="5"/>
  <c r="O1901" i="5"/>
  <c r="R1855" i="5"/>
  <c r="L1845" i="5"/>
  <c r="L1906" i="5"/>
  <c r="M1842" i="5"/>
  <c r="R1871" i="5"/>
  <c r="S1912" i="5"/>
  <c r="H1934" i="5"/>
  <c r="S1836" i="5"/>
  <c r="S1871" i="5"/>
  <c r="R1912" i="5"/>
  <c r="M1914" i="5"/>
  <c r="R1836" i="5"/>
  <c r="S1855" i="5"/>
  <c r="S1845" i="5"/>
  <c r="O1842" i="5"/>
  <c r="R1887" i="5"/>
  <c r="R1848" i="5"/>
  <c r="D1959" i="5" l="1"/>
  <c r="S1934" i="5"/>
  <c r="D1945" i="5" s="1"/>
  <c r="O1934" i="5"/>
  <c r="D1940" i="5" s="1"/>
  <c r="R1934" i="5"/>
  <c r="D1944" i="5" s="1"/>
  <c r="M1934" i="5"/>
  <c r="E1940" i="5" s="1"/>
  <c r="L1934" i="5"/>
  <c r="D1949" i="5" s="1"/>
  <c r="E1944" i="5" l="1"/>
  <c r="E1950" i="5"/>
  <c r="G1939" i="5"/>
  <c r="E1939" i="5"/>
  <c r="D1950" i="5"/>
  <c r="G1940" i="5"/>
  <c r="E1949" i="5"/>
  <c r="E1945" i="5"/>
  <c r="D1939" i="5"/>
  <c r="I1940" i="5" l="1"/>
  <c r="L1945" i="5" s="1"/>
  <c r="K1945" i="5" s="1"/>
  <c r="N1945" i="5" s="1"/>
  <c r="I1950" i="5"/>
  <c r="N2009" i="5" s="1"/>
  <c r="I1945" i="5"/>
  <c r="D2009" i="5" s="1"/>
  <c r="L1950" i="5" l="1"/>
  <c r="K1950" i="5" s="1"/>
  <c r="N1950" i="5" s="1"/>
  <c r="F2037" i="5"/>
  <c r="F2098" i="5"/>
  <c r="H2098" i="5" s="1"/>
  <c r="F2052" i="5"/>
  <c r="K2052" i="5" s="1"/>
  <c r="U2052" i="5" s="1"/>
  <c r="F2068" i="5"/>
  <c r="K2068" i="5" s="1"/>
  <c r="U2068" i="5" s="1"/>
  <c r="F2084" i="5"/>
  <c r="H2084" i="5" s="1"/>
  <c r="F2110" i="5"/>
  <c r="I2110" i="5" s="1"/>
  <c r="F2039" i="5"/>
  <c r="I2039" i="5" s="1"/>
  <c r="F2070" i="5"/>
  <c r="K2070" i="5" s="1"/>
  <c r="U2070" i="5" s="1"/>
  <c r="F2107" i="5"/>
  <c r="I2107" i="5" s="1"/>
  <c r="F2034" i="5"/>
  <c r="I2034" i="5" s="1"/>
  <c r="F2086" i="5"/>
  <c r="I2086" i="5" s="1"/>
  <c r="F2051" i="5"/>
  <c r="H2051" i="5" s="1"/>
  <c r="F2022" i="5"/>
  <c r="H2022" i="5" s="1"/>
  <c r="F2019" i="5"/>
  <c r="H2019" i="5" s="1"/>
  <c r="F2017" i="5"/>
  <c r="I2017" i="5" s="1"/>
  <c r="F2097" i="5"/>
  <c r="H2097" i="5" s="1"/>
  <c r="F2100" i="5"/>
  <c r="I2100" i="5" s="1"/>
  <c r="F2023" i="5"/>
  <c r="I2023" i="5" s="1"/>
  <c r="F2043" i="5"/>
  <c r="I2043" i="5" s="1"/>
  <c r="F2030" i="5"/>
  <c r="K2030" i="5" s="1"/>
  <c r="U2030" i="5" s="1"/>
  <c r="F2049" i="5"/>
  <c r="K2049" i="5" s="1"/>
  <c r="U2049" i="5" s="1"/>
  <c r="F2076" i="5"/>
  <c r="I2076" i="5" s="1"/>
  <c r="F2038" i="5"/>
  <c r="K2038" i="5" s="1"/>
  <c r="U2038" i="5" s="1"/>
  <c r="F2124" i="5"/>
  <c r="K2124" i="5" s="1"/>
  <c r="U2124" i="5" s="1"/>
  <c r="F2014" i="5"/>
  <c r="H2014" i="5" s="1"/>
  <c r="F2109" i="5"/>
  <c r="H2109" i="5" s="1"/>
  <c r="F2108" i="5"/>
  <c r="I2108" i="5" s="1"/>
  <c r="F2081" i="5"/>
  <c r="I2081" i="5" s="1"/>
  <c r="F2087" i="5"/>
  <c r="I2087" i="5" s="1"/>
  <c r="F2090" i="5"/>
  <c r="I2090" i="5" s="1"/>
  <c r="F2062" i="5"/>
  <c r="H2062" i="5" s="1"/>
  <c r="F2031" i="5"/>
  <c r="H2031" i="5" s="1"/>
  <c r="F2088" i="5"/>
  <c r="H2088" i="5" s="1"/>
  <c r="F2103" i="5"/>
  <c r="I2103" i="5" s="1"/>
  <c r="F2060" i="5"/>
  <c r="H2060" i="5" s="1"/>
  <c r="F2123" i="5"/>
  <c r="I2123" i="5" s="1"/>
  <c r="F2120" i="5"/>
  <c r="I2120" i="5" s="1"/>
  <c r="F2112" i="5"/>
  <c r="H2112" i="5" s="1"/>
  <c r="F2020" i="5"/>
  <c r="I2020" i="5" s="1"/>
  <c r="F2046" i="5"/>
  <c r="H2046" i="5" s="1"/>
  <c r="F2033" i="5"/>
  <c r="H2033" i="5" s="1"/>
  <c r="F2063" i="5"/>
  <c r="H2063" i="5" s="1"/>
  <c r="F2065" i="5"/>
  <c r="K2065" i="5" s="1"/>
  <c r="U2065" i="5" s="1"/>
  <c r="F2118" i="5"/>
  <c r="H2118" i="5" s="1"/>
  <c r="F2026" i="5"/>
  <c r="I2026" i="5" s="1"/>
  <c r="F2105" i="5"/>
  <c r="K2105" i="5" s="1"/>
  <c r="U2105" i="5" s="1"/>
  <c r="F2055" i="5"/>
  <c r="K2055" i="5" s="1"/>
  <c r="U2055" i="5" s="1"/>
  <c r="F2050" i="5"/>
  <c r="H2050" i="5" s="1"/>
  <c r="F2083" i="5"/>
  <c r="I2083" i="5" s="1"/>
  <c r="F2129" i="5"/>
  <c r="K2129" i="5" s="1"/>
  <c r="U2129" i="5" s="1"/>
  <c r="F2082" i="5"/>
  <c r="K2082" i="5" s="1"/>
  <c r="U2082" i="5" s="1"/>
  <c r="F2106" i="5"/>
  <c r="I2106" i="5" s="1"/>
  <c r="F2028" i="5"/>
  <c r="H2028" i="5" s="1"/>
  <c r="F2125" i="5"/>
  <c r="K2125" i="5" s="1"/>
  <c r="U2125" i="5" s="1"/>
  <c r="F2128" i="5"/>
  <c r="I2128" i="5" s="1"/>
  <c r="F2102" i="5"/>
  <c r="H2102" i="5" s="1"/>
  <c r="F2067" i="5"/>
  <c r="K2067" i="5" s="1"/>
  <c r="U2067" i="5" s="1"/>
  <c r="F2115" i="5"/>
  <c r="H2115" i="5" s="1"/>
  <c r="F2104" i="5"/>
  <c r="K2104" i="5" s="1"/>
  <c r="U2104" i="5" s="1"/>
  <c r="F2036" i="5"/>
  <c r="H2036" i="5" s="1"/>
  <c r="F2113" i="5"/>
  <c r="I2113" i="5" s="1"/>
  <c r="F2054" i="5"/>
  <c r="H2054" i="5" s="1"/>
  <c r="F2048" i="5"/>
  <c r="H2048" i="5" s="1"/>
  <c r="F2059" i="5"/>
  <c r="H2059" i="5" s="1"/>
  <c r="F2080" i="5"/>
  <c r="K2080" i="5" s="1"/>
  <c r="U2080" i="5" s="1"/>
  <c r="F2032" i="5"/>
  <c r="I2032" i="5" s="1"/>
  <c r="F2047" i="5"/>
  <c r="I2047" i="5" s="1"/>
  <c r="F2094" i="5"/>
  <c r="H2094" i="5" s="1"/>
  <c r="F2064" i="5"/>
  <c r="H2064" i="5" s="1"/>
  <c r="F2015" i="5"/>
  <c r="I2015" i="5" s="1"/>
  <c r="F2101" i="5"/>
  <c r="K2101" i="5" s="1"/>
  <c r="U2101" i="5" s="1"/>
  <c r="F2021" i="5"/>
  <c r="I2021" i="5" s="1"/>
  <c r="F2044" i="5"/>
  <c r="K2044" i="5" s="1"/>
  <c r="U2044" i="5" s="1"/>
  <c r="F2072" i="5"/>
  <c r="I2072" i="5" s="1"/>
  <c r="F2025" i="5"/>
  <c r="K2025" i="5" s="1"/>
  <c r="U2025" i="5" s="1"/>
  <c r="F2029" i="5"/>
  <c r="I2029" i="5" s="1"/>
  <c r="F2122" i="5"/>
  <c r="H2122" i="5" s="1"/>
  <c r="F2095" i="5"/>
  <c r="H2095" i="5" s="1"/>
  <c r="F2117" i="5"/>
  <c r="H2117" i="5" s="1"/>
  <c r="F2018" i="5"/>
  <c r="H2018" i="5" s="1"/>
  <c r="F2041" i="5"/>
  <c r="K2041" i="5" s="1"/>
  <c r="U2041" i="5" s="1"/>
  <c r="F2024" i="5"/>
  <c r="H2024" i="5" s="1"/>
  <c r="F2077" i="5"/>
  <c r="K2077" i="5" s="1"/>
  <c r="U2077" i="5" s="1"/>
  <c r="F2119" i="5"/>
  <c r="I2119" i="5" s="1"/>
  <c r="F2057" i="5"/>
  <c r="I2057" i="5" s="1"/>
  <c r="F2078" i="5"/>
  <c r="H2078" i="5" s="1"/>
  <c r="F2056" i="5"/>
  <c r="H2056" i="5" s="1"/>
  <c r="F2053" i="5"/>
  <c r="H2053" i="5" s="1"/>
  <c r="F2085" i="5"/>
  <c r="K2085" i="5" s="1"/>
  <c r="U2085" i="5" s="1"/>
  <c r="F2071" i="5"/>
  <c r="H2071" i="5" s="1"/>
  <c r="F2089" i="5"/>
  <c r="I2089" i="5" s="1"/>
  <c r="F2075" i="5"/>
  <c r="H2075" i="5" s="1"/>
  <c r="F2099" i="5"/>
  <c r="H2099" i="5" s="1"/>
  <c r="F2091" i="5"/>
  <c r="I2091" i="5" s="1"/>
  <c r="F2045" i="5"/>
  <c r="K2045" i="5" s="1"/>
  <c r="U2045" i="5" s="1"/>
  <c r="F2035" i="5"/>
  <c r="H2035" i="5" s="1"/>
  <c r="F2096" i="5"/>
  <c r="K2096" i="5" s="1"/>
  <c r="U2096" i="5" s="1"/>
  <c r="F2079" i="5"/>
  <c r="H2079" i="5" s="1"/>
  <c r="F2074" i="5"/>
  <c r="K2074" i="5" s="1"/>
  <c r="U2074" i="5" s="1"/>
  <c r="F2013" i="5"/>
  <c r="I2013" i="5" s="1"/>
  <c r="F2092" i="5"/>
  <c r="I2092" i="5" s="1"/>
  <c r="F2027" i="5"/>
  <c r="I2027" i="5" s="1"/>
  <c r="F2114" i="5"/>
  <c r="H2114" i="5" s="1"/>
  <c r="F2121" i="5"/>
  <c r="H2121" i="5" s="1"/>
  <c r="F2073" i="5"/>
  <c r="K2073" i="5" s="1"/>
  <c r="U2073" i="5" s="1"/>
  <c r="F2093" i="5"/>
  <c r="H2093" i="5" s="1"/>
  <c r="F2040" i="5"/>
  <c r="H2040" i="5" s="1"/>
  <c r="F2058" i="5"/>
  <c r="H2058" i="5" s="1"/>
  <c r="F2042" i="5"/>
  <c r="H2042" i="5" s="1"/>
  <c r="F2126" i="5"/>
  <c r="H2126" i="5" s="1"/>
  <c r="F2111" i="5"/>
  <c r="I2111" i="5" s="1"/>
  <c r="F2012" i="5"/>
  <c r="K2012" i="5" s="1"/>
  <c r="U2012" i="5" s="1"/>
  <c r="F2069" i="5"/>
  <c r="K2069" i="5" s="1"/>
  <c r="U2069" i="5" s="1"/>
  <c r="F2016" i="5"/>
  <c r="I2016" i="5" s="1"/>
  <c r="F2116" i="5"/>
  <c r="I2116" i="5" s="1"/>
  <c r="F2127" i="5"/>
  <c r="K2127" i="5" s="1"/>
  <c r="U2127" i="5" s="1"/>
  <c r="F2066" i="5"/>
  <c r="K2066" i="5" s="1"/>
  <c r="U2066" i="5" s="1"/>
  <c r="F2061" i="5"/>
  <c r="H2061" i="5" s="1"/>
  <c r="H2065" i="5"/>
  <c r="H2052" i="5"/>
  <c r="H2104" i="5"/>
  <c r="I2037" i="5"/>
  <c r="H2037" i="5"/>
  <c r="K2037" i="5"/>
  <c r="U2037" i="5" s="1"/>
  <c r="H2101" i="5" l="1"/>
  <c r="H2066" i="5"/>
  <c r="K2116" i="5"/>
  <c r="U2116" i="5" s="1"/>
  <c r="K2090" i="5"/>
  <c r="U2090" i="5" s="1"/>
  <c r="H2074" i="5"/>
  <c r="I2062" i="5"/>
  <c r="M2062" i="5" s="1"/>
  <c r="H2043" i="5"/>
  <c r="L2043" i="5" s="1"/>
  <c r="I2077" i="5"/>
  <c r="M2077" i="5" s="1"/>
  <c r="H2082" i="5"/>
  <c r="R2082" i="5" s="1"/>
  <c r="I2038" i="5"/>
  <c r="S2038" i="5" s="1"/>
  <c r="K2114" i="5"/>
  <c r="U2114" i="5" s="1"/>
  <c r="K2056" i="5"/>
  <c r="U2056" i="5" s="1"/>
  <c r="I2025" i="5"/>
  <c r="S2025" i="5" s="1"/>
  <c r="I2048" i="5"/>
  <c r="M2048" i="5" s="1"/>
  <c r="K2020" i="5"/>
  <c r="U2020" i="5" s="1"/>
  <c r="I2052" i="5"/>
  <c r="M2052" i="5" s="1"/>
  <c r="I2065" i="5"/>
  <c r="M2065" i="5" s="1"/>
  <c r="H2116" i="5"/>
  <c r="L2116" i="5" s="1"/>
  <c r="K2047" i="5"/>
  <c r="U2047" i="5" s="1"/>
  <c r="I2082" i="5"/>
  <c r="K2017" i="5"/>
  <c r="U2017" i="5" s="1"/>
  <c r="K2039" i="5"/>
  <c r="U2039" i="5" s="1"/>
  <c r="H2045" i="5"/>
  <c r="R2045" i="5" s="1"/>
  <c r="H2077" i="5"/>
  <c r="K2128" i="5"/>
  <c r="U2128" i="5" s="1"/>
  <c r="I2060" i="5"/>
  <c r="M2060" i="5" s="1"/>
  <c r="K2040" i="5"/>
  <c r="U2040" i="5" s="1"/>
  <c r="H2089" i="5"/>
  <c r="L2089" i="5" s="1"/>
  <c r="I2117" i="5"/>
  <c r="O2117" i="5" s="1"/>
  <c r="K2048" i="5"/>
  <c r="U2048" i="5" s="1"/>
  <c r="H2055" i="5"/>
  <c r="R2055" i="5" s="1"/>
  <c r="H2017" i="5"/>
  <c r="L2017" i="5" s="1"/>
  <c r="K2121" i="5"/>
  <c r="U2121" i="5" s="1"/>
  <c r="I2050" i="5"/>
  <c r="O2050" i="5" s="1"/>
  <c r="K2098" i="5"/>
  <c r="U2098" i="5" s="1"/>
  <c r="H2073" i="5"/>
  <c r="L2073" i="5" s="1"/>
  <c r="K2076" i="5"/>
  <c r="U2076" i="5" s="1"/>
  <c r="I2019" i="5"/>
  <c r="O2019" i="5" s="1"/>
  <c r="I2126" i="5"/>
  <c r="M2126" i="5" s="1"/>
  <c r="H2038" i="5"/>
  <c r="R2038" i="5" s="1"/>
  <c r="K2043" i="5"/>
  <c r="U2043" i="5" s="1"/>
  <c r="H2039" i="5"/>
  <c r="L2039" i="5" s="1"/>
  <c r="K2111" i="5"/>
  <c r="U2111" i="5" s="1"/>
  <c r="I2040" i="5"/>
  <c r="I2114" i="5"/>
  <c r="O2114" i="5" s="1"/>
  <c r="I2045" i="5"/>
  <c r="I2056" i="5"/>
  <c r="O2056" i="5" s="1"/>
  <c r="K2117" i="5"/>
  <c r="U2117" i="5" s="1"/>
  <c r="H2025" i="5"/>
  <c r="H2047" i="5"/>
  <c r="O2047" i="5" s="1"/>
  <c r="H2128" i="5"/>
  <c r="O2128" i="5" s="1"/>
  <c r="H2020" i="5"/>
  <c r="L2020" i="5" s="1"/>
  <c r="K2108" i="5"/>
  <c r="U2108" i="5" s="1"/>
  <c r="I2055" i="5"/>
  <c r="S2055" i="5" s="1"/>
  <c r="K2086" i="5"/>
  <c r="U2086" i="5" s="1"/>
  <c r="K2046" i="5"/>
  <c r="U2046" i="5" s="1"/>
  <c r="K2062" i="5"/>
  <c r="U2062" i="5" s="1"/>
  <c r="K2060" i="5"/>
  <c r="U2060" i="5" s="1"/>
  <c r="H2111" i="5"/>
  <c r="R2111" i="5" s="1"/>
  <c r="I2074" i="5"/>
  <c r="S2074" i="5" s="1"/>
  <c r="K2089" i="5"/>
  <c r="U2089" i="5" s="1"/>
  <c r="I2101" i="5"/>
  <c r="M2101" i="5" s="1"/>
  <c r="I2104" i="5"/>
  <c r="M2104" i="5" s="1"/>
  <c r="H2108" i="5"/>
  <c r="O2108" i="5" s="1"/>
  <c r="H2086" i="5"/>
  <c r="O2086" i="5" s="1"/>
  <c r="I2124" i="5"/>
  <c r="S2124" i="5" s="1"/>
  <c r="I2098" i="5"/>
  <c r="O2098" i="5" s="1"/>
  <c r="K2112" i="5"/>
  <c r="U2112" i="5" s="1"/>
  <c r="K2034" i="5"/>
  <c r="U2034" i="5" s="1"/>
  <c r="H2030" i="5"/>
  <c r="L2030" i="5" s="1"/>
  <c r="K2102" i="5"/>
  <c r="U2102" i="5" s="1"/>
  <c r="H2034" i="5"/>
  <c r="L2034" i="5" s="1"/>
  <c r="H2110" i="5"/>
  <c r="I2063" i="5"/>
  <c r="M2063" i="5" s="1"/>
  <c r="I2070" i="5"/>
  <c r="M2070" i="5" s="1"/>
  <c r="H2068" i="5"/>
  <c r="I2097" i="5"/>
  <c r="O2097" i="5" s="1"/>
  <c r="H2107" i="5"/>
  <c r="O2107" i="5" s="1"/>
  <c r="I2084" i="5"/>
  <c r="M2084" i="5" s="1"/>
  <c r="K2053" i="5"/>
  <c r="U2053" i="5" s="1"/>
  <c r="I2051" i="5"/>
  <c r="O2051" i="5" s="1"/>
  <c r="K2084" i="5"/>
  <c r="U2084" i="5" s="1"/>
  <c r="I2102" i="5"/>
  <c r="O2102" i="5" s="1"/>
  <c r="I2068" i="5"/>
  <c r="S2068" i="5" s="1"/>
  <c r="K2110" i="5"/>
  <c r="U2110" i="5" s="1"/>
  <c r="K2013" i="5"/>
  <c r="U2013" i="5" s="1"/>
  <c r="H2023" i="5"/>
  <c r="L2023" i="5" s="1"/>
  <c r="H2124" i="5"/>
  <c r="R2124" i="5" s="1"/>
  <c r="K2081" i="5"/>
  <c r="U2081" i="5" s="1"/>
  <c r="K2097" i="5"/>
  <c r="U2097" i="5" s="1"/>
  <c r="H2012" i="5"/>
  <c r="L2012" i="5" s="1"/>
  <c r="I2078" i="5"/>
  <c r="O2078" i="5" s="1"/>
  <c r="H2070" i="5"/>
  <c r="L2070" i="5" s="1"/>
  <c r="K2031" i="5"/>
  <c r="U2031" i="5" s="1"/>
  <c r="I2022" i="5"/>
  <c r="M2022" i="5" s="1"/>
  <c r="I2046" i="5"/>
  <c r="M2046" i="5" s="1"/>
  <c r="H2081" i="5"/>
  <c r="L2081" i="5" s="1"/>
  <c r="K2107" i="5"/>
  <c r="U2107" i="5" s="1"/>
  <c r="H2013" i="5"/>
  <c r="L2013" i="5" s="1"/>
  <c r="I2035" i="5"/>
  <c r="M2035" i="5" s="1"/>
  <c r="K2119" i="5"/>
  <c r="K2021" i="5"/>
  <c r="U2021" i="5" s="1"/>
  <c r="K2094" i="5"/>
  <c r="U2094" i="5" s="1"/>
  <c r="I2067" i="5"/>
  <c r="S2067" i="5" s="1"/>
  <c r="K2051" i="5"/>
  <c r="K2123" i="5"/>
  <c r="U2123" i="5" s="1"/>
  <c r="I2031" i="5"/>
  <c r="O2031" i="5" s="1"/>
  <c r="K2087" i="5"/>
  <c r="U2087" i="5" s="1"/>
  <c r="I2030" i="5"/>
  <c r="H2119" i="5"/>
  <c r="O2119" i="5" s="1"/>
  <c r="I2018" i="5"/>
  <c r="M2018" i="5" s="1"/>
  <c r="I2094" i="5"/>
  <c r="O2094" i="5" s="1"/>
  <c r="I2059" i="5"/>
  <c r="H2106" i="5"/>
  <c r="L2106" i="5" s="1"/>
  <c r="I2118" i="5"/>
  <c r="O2118" i="5" s="1"/>
  <c r="I2112" i="5"/>
  <c r="O2112" i="5" s="1"/>
  <c r="K2109" i="5"/>
  <c r="K2103" i="5"/>
  <c r="U2103" i="5" s="1"/>
  <c r="H2090" i="5"/>
  <c r="R2090" i="5" s="1"/>
  <c r="I2105" i="5"/>
  <c r="M2105" i="5" s="1"/>
  <c r="K2022" i="5"/>
  <c r="H2076" i="5"/>
  <c r="L2076" i="5" s="1"/>
  <c r="I2109" i="5"/>
  <c r="O2109" i="5" s="1"/>
  <c r="H2103" i="5"/>
  <c r="O2103" i="5" s="1"/>
  <c r="K2019" i="5"/>
  <c r="I2095" i="5"/>
  <c r="M2095" i="5" s="1"/>
  <c r="H2044" i="5"/>
  <c r="L2044" i="5" s="1"/>
  <c r="K2063" i="5"/>
  <c r="U2063" i="5" s="1"/>
  <c r="H2129" i="5"/>
  <c r="R2129" i="5" s="1"/>
  <c r="K2023" i="5"/>
  <c r="U2023" i="5" s="1"/>
  <c r="H2027" i="5"/>
  <c r="I2054" i="5"/>
  <c r="O2054" i="5" s="1"/>
  <c r="K2033" i="5"/>
  <c r="H2100" i="5"/>
  <c r="O2100" i="5" s="1"/>
  <c r="H2091" i="5"/>
  <c r="L2091" i="5" s="1"/>
  <c r="H2085" i="5"/>
  <c r="R2085" i="5" s="1"/>
  <c r="H2015" i="5"/>
  <c r="O2015" i="5" s="1"/>
  <c r="H2125" i="5"/>
  <c r="R2125" i="5" s="1"/>
  <c r="H2049" i="5"/>
  <c r="R2049" i="5" s="1"/>
  <c r="I2033" i="5"/>
  <c r="M2033" i="5" s="1"/>
  <c r="K2120" i="5"/>
  <c r="K2014" i="5"/>
  <c r="U2014" i="5" s="1"/>
  <c r="I2066" i="5"/>
  <c r="S2066" i="5" s="1"/>
  <c r="I2096" i="5"/>
  <c r="S2096" i="5" s="1"/>
  <c r="K2099" i="5"/>
  <c r="U2099" i="5" s="1"/>
  <c r="K2122" i="5"/>
  <c r="U2122" i="5" s="1"/>
  <c r="K2113" i="5"/>
  <c r="U2113" i="5" s="1"/>
  <c r="K2088" i="5"/>
  <c r="U2088" i="5" s="1"/>
  <c r="H2087" i="5"/>
  <c r="H2120" i="5"/>
  <c r="O2120" i="5" s="1"/>
  <c r="K2100" i="5"/>
  <c r="U2100" i="5" s="1"/>
  <c r="I2014" i="5"/>
  <c r="M2014" i="5" s="1"/>
  <c r="H2127" i="5"/>
  <c r="R2127" i="5" s="1"/>
  <c r="I2069" i="5"/>
  <c r="S2069" i="5" s="1"/>
  <c r="K2058" i="5"/>
  <c r="U2058" i="5" s="1"/>
  <c r="I2121" i="5"/>
  <c r="M2121" i="5" s="1"/>
  <c r="H2096" i="5"/>
  <c r="L2096" i="5" s="1"/>
  <c r="K2075" i="5"/>
  <c r="U2075" i="5" s="1"/>
  <c r="I2053" i="5"/>
  <c r="I2041" i="5"/>
  <c r="S2041" i="5" s="1"/>
  <c r="K2029" i="5"/>
  <c r="H2021" i="5"/>
  <c r="H2080" i="5"/>
  <c r="K2036" i="5"/>
  <c r="U2036" i="5" s="1"/>
  <c r="K2028" i="5"/>
  <c r="U2028" i="5" s="1"/>
  <c r="K2106" i="5"/>
  <c r="U2106" i="5" s="1"/>
  <c r="K2083" i="5"/>
  <c r="U2083" i="5" s="1"/>
  <c r="K2050" i="5"/>
  <c r="U2050" i="5" s="1"/>
  <c r="H2123" i="5"/>
  <c r="L2123" i="5" s="1"/>
  <c r="K2026" i="5"/>
  <c r="U2026" i="5" s="1"/>
  <c r="K2118" i="5"/>
  <c r="U2118" i="5" s="1"/>
  <c r="I2088" i="5"/>
  <c r="S2088" i="5" s="1"/>
  <c r="K2042" i="5"/>
  <c r="H2041" i="5"/>
  <c r="L2041" i="5" s="1"/>
  <c r="I2080" i="5"/>
  <c r="S2080" i="5" s="1"/>
  <c r="I2049" i="5"/>
  <c r="M2049" i="5" s="1"/>
  <c r="H2069" i="5"/>
  <c r="I2058" i="5"/>
  <c r="O2058" i="5" s="1"/>
  <c r="I2073" i="5"/>
  <c r="S2073" i="5" s="1"/>
  <c r="K2092" i="5"/>
  <c r="U2092" i="5" s="1"/>
  <c r="K2035" i="5"/>
  <c r="I2075" i="5"/>
  <c r="S2075" i="5" s="1"/>
  <c r="I2085" i="5"/>
  <c r="M2085" i="5" s="1"/>
  <c r="K2057" i="5"/>
  <c r="U2057" i="5" s="1"/>
  <c r="K2018" i="5"/>
  <c r="U2018" i="5" s="1"/>
  <c r="H2029" i="5"/>
  <c r="L2029" i="5" s="1"/>
  <c r="I2044" i="5"/>
  <c r="S2044" i="5" s="1"/>
  <c r="K2064" i="5"/>
  <c r="U2064" i="5" s="1"/>
  <c r="K2059" i="5"/>
  <c r="I2036" i="5"/>
  <c r="M2036" i="5" s="1"/>
  <c r="H2067" i="5"/>
  <c r="R2067" i="5" s="1"/>
  <c r="K2071" i="5"/>
  <c r="U2071" i="5" s="1"/>
  <c r="K2024" i="5"/>
  <c r="U2024" i="5" s="1"/>
  <c r="K2115" i="5"/>
  <c r="U2115" i="5" s="1"/>
  <c r="I2125" i="5"/>
  <c r="S2125" i="5" s="1"/>
  <c r="H2105" i="5"/>
  <c r="I2061" i="5"/>
  <c r="O2061" i="5" s="1"/>
  <c r="H2016" i="5"/>
  <c r="L2016" i="5" s="1"/>
  <c r="I2042" i="5"/>
  <c r="M2042" i="5" s="1"/>
  <c r="I2093" i="5"/>
  <c r="M2093" i="5" s="1"/>
  <c r="H2092" i="5"/>
  <c r="O2092" i="5" s="1"/>
  <c r="I2079" i="5"/>
  <c r="O2079" i="5" s="1"/>
  <c r="I2099" i="5"/>
  <c r="I2071" i="5"/>
  <c r="H2057" i="5"/>
  <c r="I2024" i="5"/>
  <c r="O2024" i="5" s="1"/>
  <c r="I2122" i="5"/>
  <c r="H2072" i="5"/>
  <c r="L2072" i="5" s="1"/>
  <c r="I2064" i="5"/>
  <c r="H2032" i="5"/>
  <c r="H2113" i="5"/>
  <c r="L2113" i="5" s="1"/>
  <c r="I2115" i="5"/>
  <c r="M2115" i="5" s="1"/>
  <c r="I2028" i="5"/>
  <c r="S2028" i="5" s="1"/>
  <c r="H2083" i="5"/>
  <c r="O2083" i="5" s="1"/>
  <c r="H2026" i="5"/>
  <c r="L2026" i="5" s="1"/>
  <c r="K2093" i="5"/>
  <c r="U2093" i="5" s="1"/>
  <c r="K2079" i="5"/>
  <c r="K2072" i="5"/>
  <c r="U2072" i="5" s="1"/>
  <c r="K2032" i="5"/>
  <c r="U2032" i="5" s="1"/>
  <c r="I2129" i="5"/>
  <c r="M2129" i="5" s="1"/>
  <c r="F2133" i="5"/>
  <c r="K2126" i="5"/>
  <c r="U2126" i="5" s="1"/>
  <c r="K2027" i="5"/>
  <c r="U2027" i="5" s="1"/>
  <c r="K2091" i="5"/>
  <c r="U2091" i="5" s="1"/>
  <c r="K2078" i="5"/>
  <c r="U2078" i="5" s="1"/>
  <c r="K2095" i="5"/>
  <c r="U2095" i="5" s="1"/>
  <c r="K2015" i="5"/>
  <c r="U2015" i="5" s="1"/>
  <c r="K2054" i="5"/>
  <c r="U2054" i="5" s="1"/>
  <c r="K2061" i="5"/>
  <c r="U2061" i="5" s="1"/>
  <c r="I2127" i="5"/>
  <c r="K2016" i="5"/>
  <c r="U2016" i="5" s="1"/>
  <c r="M2012" i="5"/>
  <c r="M2120" i="5"/>
  <c r="M2100" i="5"/>
  <c r="L2098" i="5"/>
  <c r="L2084" i="5"/>
  <c r="M2116" i="5"/>
  <c r="S2116" i="5"/>
  <c r="L2114" i="5"/>
  <c r="M2087" i="5"/>
  <c r="L2097" i="5"/>
  <c r="M2107" i="5"/>
  <c r="M2110" i="5"/>
  <c r="M2090" i="5"/>
  <c r="S2090" i="5"/>
  <c r="M2106" i="5"/>
  <c r="M2020" i="5"/>
  <c r="M2108" i="5"/>
  <c r="L2050" i="5"/>
  <c r="M2123" i="5"/>
  <c r="M2086" i="5"/>
  <c r="L2118" i="5"/>
  <c r="L2088" i="5"/>
  <c r="L2031" i="5"/>
  <c r="L2102" i="5"/>
  <c r="L2062" i="5"/>
  <c r="L2033" i="5"/>
  <c r="L2046" i="5"/>
  <c r="M2081" i="5"/>
  <c r="L2112" i="5"/>
  <c r="L2109" i="5"/>
  <c r="L2060" i="5"/>
  <c r="L2061" i="5"/>
  <c r="O2116" i="5"/>
  <c r="M2016" i="5"/>
  <c r="L2126" i="5"/>
  <c r="L2042" i="5"/>
  <c r="L2093" i="5"/>
  <c r="M2027" i="5"/>
  <c r="M2092" i="5"/>
  <c r="L2079" i="5"/>
  <c r="M2091" i="5"/>
  <c r="L2099" i="5"/>
  <c r="L2071" i="5"/>
  <c r="L2078" i="5"/>
  <c r="M2057" i="5"/>
  <c r="L2024" i="5"/>
  <c r="L2095" i="5"/>
  <c r="L2122" i="5"/>
  <c r="M2072" i="5"/>
  <c r="M2015" i="5"/>
  <c r="L2064" i="5"/>
  <c r="M2032" i="5"/>
  <c r="L2054" i="5"/>
  <c r="M2113" i="5"/>
  <c r="L2115" i="5"/>
  <c r="L2051" i="5"/>
  <c r="M2023" i="5"/>
  <c r="M2050" i="5"/>
  <c r="R2037" i="5"/>
  <c r="O2037" i="5"/>
  <c r="L2037" i="5"/>
  <c r="M2034" i="5"/>
  <c r="S2034" i="5"/>
  <c r="L2014" i="5"/>
  <c r="M2103" i="5"/>
  <c r="L2019" i="5"/>
  <c r="M2089" i="5"/>
  <c r="L2056" i="5"/>
  <c r="L2117" i="5"/>
  <c r="R2052" i="5"/>
  <c r="L2052" i="5"/>
  <c r="S2017" i="5"/>
  <c r="M2017" i="5"/>
  <c r="L2022" i="5"/>
  <c r="M2076" i="5"/>
  <c r="M2037" i="5"/>
  <c r="S2037" i="5"/>
  <c r="M2043" i="5"/>
  <c r="M2039" i="5"/>
  <c r="L2066" i="5"/>
  <c r="R2066" i="5"/>
  <c r="M2111" i="5"/>
  <c r="L2058" i="5"/>
  <c r="L2040" i="5"/>
  <c r="L2121" i="5"/>
  <c r="M2013" i="5"/>
  <c r="L2074" i="5"/>
  <c r="R2074" i="5"/>
  <c r="L2035" i="5"/>
  <c r="L2075" i="5"/>
  <c r="L2053" i="5"/>
  <c r="M2119" i="5"/>
  <c r="L2018" i="5"/>
  <c r="M2029" i="5"/>
  <c r="M2021" i="5"/>
  <c r="L2101" i="5"/>
  <c r="R2101" i="5"/>
  <c r="L2094" i="5"/>
  <c r="M2047" i="5"/>
  <c r="L2059" i="5"/>
  <c r="L2048" i="5"/>
  <c r="L2036" i="5"/>
  <c r="L2104" i="5"/>
  <c r="R2104" i="5"/>
  <c r="L2063" i="5"/>
  <c r="M2128" i="5"/>
  <c r="L2028" i="5"/>
  <c r="M2083" i="5"/>
  <c r="M2026" i="5"/>
  <c r="R2065" i="5"/>
  <c r="L2065" i="5"/>
  <c r="S2039" i="5" l="1"/>
  <c r="S2077" i="5"/>
  <c r="O2062" i="5"/>
  <c r="O2048" i="5"/>
  <c r="R2039" i="5"/>
  <c r="O2077" i="5"/>
  <c r="R2046" i="5"/>
  <c r="L2077" i="5"/>
  <c r="O2034" i="5"/>
  <c r="L2055" i="5"/>
  <c r="O2043" i="5"/>
  <c r="L2045" i="5"/>
  <c r="S2020" i="5"/>
  <c r="O2017" i="5"/>
  <c r="S2052" i="5"/>
  <c r="O2025" i="5"/>
  <c r="R2021" i="5"/>
  <c r="R2025" i="5"/>
  <c r="O2045" i="5"/>
  <c r="R2116" i="5"/>
  <c r="M2038" i="5"/>
  <c r="L2086" i="5"/>
  <c r="L2082" i="5"/>
  <c r="R2114" i="5"/>
  <c r="S2047" i="5"/>
  <c r="R2121" i="5"/>
  <c r="R2040" i="5"/>
  <c r="R2043" i="5"/>
  <c r="S2071" i="5"/>
  <c r="O2105" i="5"/>
  <c r="S2040" i="5"/>
  <c r="O2082" i="5"/>
  <c r="M2068" i="5"/>
  <c r="M2074" i="5"/>
  <c r="O2089" i="5"/>
  <c r="S2048" i="5"/>
  <c r="S2062" i="5"/>
  <c r="M2082" i="5"/>
  <c r="R2056" i="5"/>
  <c r="R2020" i="5"/>
  <c r="R2048" i="5"/>
  <c r="R2077" i="5"/>
  <c r="O2040" i="5"/>
  <c r="L2038" i="5"/>
  <c r="O2052" i="5"/>
  <c r="S2092" i="5"/>
  <c r="O2060" i="5"/>
  <c r="O2088" i="5"/>
  <c r="M2096" i="5"/>
  <c r="M2088" i="5"/>
  <c r="S2082" i="5"/>
  <c r="S2101" i="5"/>
  <c r="M2040" i="5"/>
  <c r="M2097" i="5"/>
  <c r="S2043" i="5"/>
  <c r="S2076" i="5"/>
  <c r="S2065" i="5"/>
  <c r="M2025" i="5"/>
  <c r="S2108" i="5"/>
  <c r="O2065" i="5"/>
  <c r="S2128" i="5"/>
  <c r="L2025" i="5"/>
  <c r="S2117" i="5"/>
  <c r="M2114" i="5"/>
  <c r="M2051" i="5"/>
  <c r="S2089" i="5"/>
  <c r="R2081" i="5"/>
  <c r="R2017" i="5"/>
  <c r="R2062" i="5"/>
  <c r="L2129" i="5"/>
  <c r="M2117" i="5"/>
  <c r="R2089" i="5"/>
  <c r="S2114" i="5"/>
  <c r="O2126" i="5"/>
  <c r="R2098" i="5"/>
  <c r="O2038" i="5"/>
  <c r="O2055" i="5"/>
  <c r="R2073" i="5"/>
  <c r="O2068" i="5"/>
  <c r="R2108" i="5"/>
  <c r="O2020" i="5"/>
  <c r="O2063" i="5"/>
  <c r="R2068" i="5"/>
  <c r="L2124" i="5"/>
  <c r="R2117" i="5"/>
  <c r="R2112" i="5"/>
  <c r="L2108" i="5"/>
  <c r="R2063" i="5"/>
  <c r="M2019" i="5"/>
  <c r="L2068" i="5"/>
  <c r="R2047" i="5"/>
  <c r="O2115" i="5"/>
  <c r="O2071" i="5"/>
  <c r="O2039" i="5"/>
  <c r="M2112" i="5"/>
  <c r="O2076" i="5"/>
  <c r="R2053" i="5"/>
  <c r="O2074" i="5"/>
  <c r="O2072" i="5"/>
  <c r="M2078" i="5"/>
  <c r="M2067" i="5"/>
  <c r="O2046" i="5"/>
  <c r="S2087" i="5"/>
  <c r="S2053" i="5"/>
  <c r="M2045" i="5"/>
  <c r="S2111" i="5"/>
  <c r="M2098" i="5"/>
  <c r="R2030" i="5"/>
  <c r="S2103" i="5"/>
  <c r="R2060" i="5"/>
  <c r="R2031" i="5"/>
  <c r="M2124" i="5"/>
  <c r="L2128" i="5"/>
  <c r="M2055" i="5"/>
  <c r="M2056" i="5"/>
  <c r="S2045" i="5"/>
  <c r="R2086" i="5"/>
  <c r="R2128" i="5"/>
  <c r="S2086" i="5"/>
  <c r="O2104" i="5"/>
  <c r="O2101" i="5"/>
  <c r="L2100" i="5"/>
  <c r="O2124" i="5"/>
  <c r="O2070" i="5"/>
  <c r="S2104" i="5"/>
  <c r="L2047" i="5"/>
  <c r="O2014" i="5"/>
  <c r="L2107" i="5"/>
  <c r="O2033" i="5"/>
  <c r="R2050" i="5"/>
  <c r="S2060" i="5"/>
  <c r="O2111" i="5"/>
  <c r="S2056" i="5"/>
  <c r="L2111" i="5"/>
  <c r="R2094" i="5"/>
  <c r="O2018" i="5"/>
  <c r="M2031" i="5"/>
  <c r="R2107" i="5"/>
  <c r="R2110" i="5"/>
  <c r="S2098" i="5"/>
  <c r="R2070" i="5"/>
  <c r="S2081" i="5"/>
  <c r="L2110" i="5"/>
  <c r="R2034" i="5"/>
  <c r="S2102" i="5"/>
  <c r="S2070" i="5"/>
  <c r="O2110" i="5"/>
  <c r="O2113" i="5"/>
  <c r="M2109" i="5"/>
  <c r="L2015" i="5"/>
  <c r="R2099" i="5"/>
  <c r="R2102" i="5"/>
  <c r="S2110" i="5"/>
  <c r="O2084" i="5"/>
  <c r="O2022" i="5"/>
  <c r="M2118" i="5"/>
  <c r="S2084" i="5"/>
  <c r="O2013" i="5"/>
  <c r="S2097" i="5"/>
  <c r="O2023" i="5"/>
  <c r="M2102" i="5"/>
  <c r="R2012" i="5"/>
  <c r="R2084" i="5"/>
  <c r="S2094" i="5"/>
  <c r="S2100" i="5"/>
  <c r="O2106" i="5"/>
  <c r="S2072" i="5"/>
  <c r="L2119" i="5"/>
  <c r="S2021" i="5"/>
  <c r="S2013" i="5"/>
  <c r="M2079" i="5"/>
  <c r="S2031" i="5"/>
  <c r="R2054" i="5"/>
  <c r="L2085" i="5"/>
  <c r="S2123" i="5"/>
  <c r="L2125" i="5"/>
  <c r="M2094" i="5"/>
  <c r="R2013" i="5"/>
  <c r="R2097" i="5"/>
  <c r="S2112" i="5"/>
  <c r="S2046" i="5"/>
  <c r="O2036" i="5"/>
  <c r="L2083" i="5"/>
  <c r="L2105" i="5"/>
  <c r="S2023" i="5"/>
  <c r="S2063" i="5"/>
  <c r="O2029" i="5"/>
  <c r="S2121" i="5"/>
  <c r="S2107" i="5"/>
  <c r="S2122" i="5"/>
  <c r="U2079" i="5"/>
  <c r="R2079" i="5"/>
  <c r="M2064" i="5"/>
  <c r="O2064" i="5"/>
  <c r="L2057" i="5"/>
  <c r="R2057" i="5"/>
  <c r="U2059" i="5"/>
  <c r="R2059" i="5"/>
  <c r="U2035" i="5"/>
  <c r="R2035" i="5"/>
  <c r="O2069" i="5"/>
  <c r="R2069" i="5"/>
  <c r="L2069" i="5"/>
  <c r="U2042" i="5"/>
  <c r="R2042" i="5"/>
  <c r="U2029" i="5"/>
  <c r="R2029" i="5"/>
  <c r="R2087" i="5"/>
  <c r="L2087" i="5"/>
  <c r="O2087" i="5"/>
  <c r="U2120" i="5"/>
  <c r="S2120" i="5"/>
  <c r="U2033" i="5"/>
  <c r="R2033" i="5"/>
  <c r="U2019" i="5"/>
  <c r="R2019" i="5"/>
  <c r="U2022" i="5"/>
  <c r="R2022" i="5"/>
  <c r="S2022" i="5"/>
  <c r="U2109" i="5"/>
  <c r="R2109" i="5"/>
  <c r="S2059" i="5"/>
  <c r="M2059" i="5"/>
  <c r="M2030" i="5"/>
  <c r="S2030" i="5"/>
  <c r="U2051" i="5"/>
  <c r="R2051" i="5"/>
  <c r="U2119" i="5"/>
  <c r="S2119" i="5"/>
  <c r="R2119" i="5"/>
  <c r="O2123" i="5"/>
  <c r="R2028" i="5"/>
  <c r="O2059" i="5"/>
  <c r="S2051" i="5"/>
  <c r="S2018" i="5"/>
  <c r="S2033" i="5"/>
  <c r="S2035" i="5"/>
  <c r="R2123" i="5"/>
  <c r="O2028" i="5"/>
  <c r="R2018" i="5"/>
  <c r="S2019" i="5"/>
  <c r="M2028" i="5"/>
  <c r="L2127" i="5"/>
  <c r="R2024" i="5"/>
  <c r="R2078" i="5"/>
  <c r="R2096" i="5"/>
  <c r="S2029" i="5"/>
  <c r="O2030" i="5"/>
  <c r="O2081" i="5"/>
  <c r="O2096" i="5"/>
  <c r="O2129" i="5"/>
  <c r="R2036" i="5"/>
  <c r="O2121" i="5"/>
  <c r="S2049" i="5"/>
  <c r="M2054" i="5"/>
  <c r="M2071" i="5"/>
  <c r="S2093" i="5"/>
  <c r="R2105" i="5"/>
  <c r="O2049" i="5"/>
  <c r="M2041" i="5"/>
  <c r="O2093" i="5"/>
  <c r="L2103" i="5"/>
  <c r="S2105" i="5"/>
  <c r="O2041" i="5"/>
  <c r="S2099" i="5"/>
  <c r="R2027" i="5"/>
  <c r="S2109" i="5"/>
  <c r="O2035" i="5"/>
  <c r="R2083" i="5"/>
  <c r="S2054" i="5"/>
  <c r="S2050" i="5"/>
  <c r="S2129" i="5"/>
  <c r="R2064" i="5"/>
  <c r="S2057" i="5"/>
  <c r="R2071" i="5"/>
  <c r="S2091" i="5"/>
  <c r="R2088" i="5"/>
  <c r="O2127" i="5"/>
  <c r="R2120" i="5"/>
  <c r="O2091" i="5"/>
  <c r="O2027" i="5"/>
  <c r="S2118" i="5"/>
  <c r="S2058" i="5"/>
  <c r="R2032" i="5"/>
  <c r="L2090" i="5"/>
  <c r="O2075" i="5"/>
  <c r="M2069" i="5"/>
  <c r="R2091" i="5"/>
  <c r="L2027" i="5"/>
  <c r="R2014" i="5"/>
  <c r="L2049" i="5"/>
  <c r="R2044" i="5"/>
  <c r="O2095" i="5"/>
  <c r="R2103" i="5"/>
  <c r="O2021" i="5"/>
  <c r="M2075" i="5"/>
  <c r="M2058" i="5"/>
  <c r="M2066" i="5"/>
  <c r="R2076" i="5"/>
  <c r="O2080" i="5"/>
  <c r="S2083" i="5"/>
  <c r="O2090" i="5"/>
  <c r="O2053" i="5"/>
  <c r="S2085" i="5"/>
  <c r="R2023" i="5"/>
  <c r="L2032" i="5"/>
  <c r="S2079" i="5"/>
  <c r="R2080" i="5"/>
  <c r="L2120" i="5"/>
  <c r="L2067" i="5"/>
  <c r="M2080" i="5"/>
  <c r="L2021" i="5"/>
  <c r="O2066" i="5"/>
  <c r="R2026" i="5"/>
  <c r="M2125" i="5"/>
  <c r="S2032" i="5"/>
  <c r="O2044" i="5"/>
  <c r="R2118" i="5"/>
  <c r="O2067" i="5"/>
  <c r="M2053" i="5"/>
  <c r="S2026" i="5"/>
  <c r="R2058" i="5"/>
  <c r="S2127" i="5"/>
  <c r="O2026" i="5"/>
  <c r="S2115" i="5"/>
  <c r="O2032" i="5"/>
  <c r="R2072" i="5"/>
  <c r="S2095" i="5"/>
  <c r="M2024" i="5"/>
  <c r="R2115" i="5"/>
  <c r="S2113" i="5"/>
  <c r="L2080" i="5"/>
  <c r="R2095" i="5"/>
  <c r="R2093" i="5"/>
  <c r="R2126" i="5"/>
  <c r="S2016" i="5"/>
  <c r="S2106" i="5"/>
  <c r="S2036" i="5"/>
  <c r="M2044" i="5"/>
  <c r="R2041" i="5"/>
  <c r="M2073" i="5"/>
  <c r="S2042" i="5"/>
  <c r="O2016" i="5"/>
  <c r="H2133" i="5"/>
  <c r="R2092" i="5"/>
  <c r="R2100" i="5"/>
  <c r="O2122" i="5"/>
  <c r="S2027" i="5"/>
  <c r="R2075" i="5"/>
  <c r="I2133" i="5"/>
  <c r="M2127" i="5"/>
  <c r="R2015" i="5"/>
  <c r="S2024" i="5"/>
  <c r="S2126" i="5"/>
  <c r="R2106" i="5"/>
  <c r="S2015" i="5"/>
  <c r="R2122" i="5"/>
  <c r="O2085" i="5"/>
  <c r="O2099" i="5"/>
  <c r="O2073" i="5"/>
  <c r="S2014" i="5"/>
  <c r="O2125" i="5"/>
  <c r="M2122" i="5"/>
  <c r="M2099" i="5"/>
  <c r="R2061" i="5"/>
  <c r="S2064" i="5"/>
  <c r="O2057" i="5"/>
  <c r="L2092" i="5"/>
  <c r="M2061" i="5"/>
  <c r="O2042" i="5"/>
  <c r="R2113" i="5"/>
  <c r="S2061" i="5"/>
  <c r="S2078" i="5"/>
  <c r="O2012" i="5"/>
  <c r="S2012" i="5"/>
  <c r="R2016" i="5"/>
  <c r="U2133" i="5" l="1"/>
  <c r="D2158" i="5" s="1"/>
  <c r="O2133" i="5"/>
  <c r="E2143" i="5" s="1"/>
  <c r="S2133" i="5"/>
  <c r="E2149" i="5" s="1"/>
  <c r="L2133" i="5"/>
  <c r="D2148" i="5" s="1"/>
  <c r="R2133" i="5"/>
  <c r="D2143" i="5" s="1"/>
  <c r="M2133" i="5"/>
  <c r="E2139" i="5" s="1"/>
  <c r="U2137" i="5" l="1"/>
  <c r="D2149" i="5"/>
  <c r="D2139" i="5"/>
  <c r="E2138" i="5"/>
  <c r="D2138" i="5"/>
  <c r="D2144" i="5"/>
  <c r="G2139" i="5"/>
  <c r="G2138" i="5"/>
  <c r="E2144" i="5"/>
  <c r="E2148" i="5"/>
  <c r="I2139" i="5" l="1"/>
  <c r="L2144" i="5" s="1"/>
  <c r="K2144" i="5" s="1"/>
  <c r="N2144" i="5" s="1"/>
  <c r="I2149" i="5"/>
  <c r="N2208" i="5" s="1"/>
  <c r="I2144" i="5"/>
  <c r="D2208" i="5" s="1"/>
  <c r="F2306" i="5" l="1"/>
  <c r="F2219" i="5"/>
  <c r="K2219" i="5" s="1"/>
  <c r="U2219" i="5" s="1"/>
  <c r="F2322" i="5"/>
  <c r="K2322" i="5" s="1"/>
  <c r="U2322" i="5" s="1"/>
  <c r="F2256" i="5"/>
  <c r="K2256" i="5" s="1"/>
  <c r="U2256" i="5" s="1"/>
  <c r="F2214" i="5"/>
  <c r="I2214" i="5" s="1"/>
  <c r="F2221" i="5"/>
  <c r="H2221" i="5" s="1"/>
  <c r="F2283" i="5"/>
  <c r="K2283" i="5" s="1"/>
  <c r="U2283" i="5" s="1"/>
  <c r="F2324" i="5"/>
  <c r="I2324" i="5" s="1"/>
  <c r="F2311" i="5"/>
  <c r="I2311" i="5" s="1"/>
  <c r="F2238" i="5"/>
  <c r="H2238" i="5" s="1"/>
  <c r="F2241" i="5"/>
  <c r="I2241" i="5" s="1"/>
  <c r="F2273" i="5"/>
  <c r="H2273" i="5" s="1"/>
  <c r="F2307" i="5"/>
  <c r="I2307" i="5" s="1"/>
  <c r="F2278" i="5"/>
  <c r="I2278" i="5" s="1"/>
  <c r="F2301" i="5"/>
  <c r="H2301" i="5" s="1"/>
  <c r="F2297" i="5"/>
  <c r="H2297" i="5" s="1"/>
  <c r="F2305" i="5"/>
  <c r="H2305" i="5" s="1"/>
  <c r="F2226" i="5"/>
  <c r="I2226" i="5" s="1"/>
  <c r="F2303" i="5"/>
  <c r="H2303" i="5" s="1"/>
  <c r="F2321" i="5"/>
  <c r="K2321" i="5" s="1"/>
  <c r="U2321" i="5" s="1"/>
  <c r="F2247" i="5"/>
  <c r="H2247" i="5" s="1"/>
  <c r="F2328" i="5"/>
  <c r="H2328" i="5" s="1"/>
  <c r="F2229" i="5"/>
  <c r="H2229" i="5" s="1"/>
  <c r="L2149" i="5"/>
  <c r="K2149" i="5" s="1"/>
  <c r="N2149" i="5" s="1"/>
  <c r="F2227" i="5"/>
  <c r="K2227" i="5" s="1"/>
  <c r="U2227" i="5" s="1"/>
  <c r="F2294" i="5"/>
  <c r="I2294" i="5" s="1"/>
  <c r="F2236" i="5"/>
  <c r="K2236" i="5" s="1"/>
  <c r="U2236" i="5" s="1"/>
  <c r="F2249" i="5"/>
  <c r="I2249" i="5" s="1"/>
  <c r="F2292" i="5"/>
  <c r="F2263" i="5"/>
  <c r="K2263" i="5" s="1"/>
  <c r="U2263" i="5" s="1"/>
  <c r="F2302" i="5"/>
  <c r="K2302" i="5" s="1"/>
  <c r="U2302" i="5" s="1"/>
  <c r="F2299" i="5"/>
  <c r="H2299" i="5" s="1"/>
  <c r="F2258" i="5"/>
  <c r="K2258" i="5" s="1"/>
  <c r="U2258" i="5" s="1"/>
  <c r="F2235" i="5"/>
  <c r="I2235" i="5" s="1"/>
  <c r="F2211" i="5"/>
  <c r="F2274" i="5"/>
  <c r="H2274" i="5" s="1"/>
  <c r="F2261" i="5"/>
  <c r="I2261" i="5" s="1"/>
  <c r="F2291" i="5"/>
  <c r="I2291" i="5" s="1"/>
  <c r="F2269" i="5"/>
  <c r="H2269" i="5" s="1"/>
  <c r="F2233" i="5"/>
  <c r="I2233" i="5" s="1"/>
  <c r="F2244" i="5"/>
  <c r="I2244" i="5" s="1"/>
  <c r="F2265" i="5"/>
  <c r="H2265" i="5" s="1"/>
  <c r="F2319" i="5"/>
  <c r="I2319" i="5" s="1"/>
  <c r="F2220" i="5"/>
  <c r="H2220" i="5" s="1"/>
  <c r="F2316" i="5"/>
  <c r="H2316" i="5" s="1"/>
  <c r="F2279" i="5"/>
  <c r="H2279" i="5" s="1"/>
  <c r="F2259" i="5"/>
  <c r="H2259" i="5" s="1"/>
  <c r="F2310" i="5"/>
  <c r="K2310" i="5" s="1"/>
  <c r="U2310" i="5" s="1"/>
  <c r="F2254" i="5"/>
  <c r="K2254" i="5" s="1"/>
  <c r="U2254" i="5" s="1"/>
  <c r="F2250" i="5"/>
  <c r="I2250" i="5" s="1"/>
  <c r="F2320" i="5"/>
  <c r="H2320" i="5" s="1"/>
  <c r="F2271" i="5"/>
  <c r="H2271" i="5" s="1"/>
  <c r="F2255" i="5"/>
  <c r="H2255" i="5" s="1"/>
  <c r="F2286" i="5"/>
  <c r="H2286" i="5" s="1"/>
  <c r="F2288" i="5"/>
  <c r="H2288" i="5" s="1"/>
  <c r="F2212" i="5"/>
  <c r="K2212" i="5" s="1"/>
  <c r="U2212" i="5" s="1"/>
  <c r="F2277" i="5"/>
  <c r="H2277" i="5" s="1"/>
  <c r="F2228" i="5"/>
  <c r="K2228" i="5" s="1"/>
  <c r="U2228" i="5" s="1"/>
  <c r="F2222" i="5"/>
  <c r="I2222" i="5" s="1"/>
  <c r="F2287" i="5"/>
  <c r="H2287" i="5" s="1"/>
  <c r="F2315" i="5"/>
  <c r="I2315" i="5" s="1"/>
  <c r="F2213" i="5"/>
  <c r="H2213" i="5" s="1"/>
  <c r="F2264" i="5"/>
  <c r="H2264" i="5" s="1"/>
  <c r="F2325" i="5"/>
  <c r="H2325" i="5" s="1"/>
  <c r="F2266" i="5"/>
  <c r="I2266" i="5" s="1"/>
  <c r="F2280" i="5"/>
  <c r="I2280" i="5" s="1"/>
  <c r="F2217" i="5"/>
  <c r="H2217" i="5" s="1"/>
  <c r="F2242" i="5"/>
  <c r="K2242" i="5" s="1"/>
  <c r="U2242" i="5" s="1"/>
  <c r="F2314" i="5"/>
  <c r="H2314" i="5" s="1"/>
  <c r="F2270" i="5"/>
  <c r="I2270" i="5" s="1"/>
  <c r="F2240" i="5"/>
  <c r="I2240" i="5" s="1"/>
  <c r="F2237" i="5"/>
  <c r="K2237" i="5" s="1"/>
  <c r="U2237" i="5" s="1"/>
  <c r="F2327" i="5"/>
  <c r="I2327" i="5" s="1"/>
  <c r="F2296" i="5"/>
  <c r="K2296" i="5" s="1"/>
  <c r="U2296" i="5" s="1"/>
  <c r="F2234" i="5"/>
  <c r="I2234" i="5" s="1"/>
  <c r="F2312" i="5"/>
  <c r="K2312" i="5" s="1"/>
  <c r="U2312" i="5" s="1"/>
  <c r="F2290" i="5"/>
  <c r="I2290" i="5" s="1"/>
  <c r="F2284" i="5"/>
  <c r="K2284" i="5" s="1"/>
  <c r="U2284" i="5" s="1"/>
  <c r="F2251" i="5"/>
  <c r="I2251" i="5" s="1"/>
  <c r="F2243" i="5"/>
  <c r="K2243" i="5" s="1"/>
  <c r="U2243" i="5" s="1"/>
  <c r="F2216" i="5"/>
  <c r="I2216" i="5" s="1"/>
  <c r="F2230" i="5"/>
  <c r="H2230" i="5" s="1"/>
  <c r="F2298" i="5"/>
  <c r="H2298" i="5" s="1"/>
  <c r="F2293" i="5"/>
  <c r="K2293" i="5" s="1"/>
  <c r="U2293" i="5" s="1"/>
  <c r="F2246" i="5"/>
  <c r="H2246" i="5" s="1"/>
  <c r="F2253" i="5"/>
  <c r="I2253" i="5" s="1"/>
  <c r="F2295" i="5"/>
  <c r="H2295" i="5" s="1"/>
  <c r="F2223" i="5"/>
  <c r="K2223" i="5" s="1"/>
  <c r="U2223" i="5" s="1"/>
  <c r="F2289" i="5"/>
  <c r="K2289" i="5" s="1"/>
  <c r="U2289" i="5" s="1"/>
  <c r="F2218" i="5"/>
  <c r="I2218" i="5" s="1"/>
  <c r="F2275" i="5"/>
  <c r="I2275" i="5" s="1"/>
  <c r="F2281" i="5"/>
  <c r="K2281" i="5" s="1"/>
  <c r="U2281" i="5" s="1"/>
  <c r="F2272" i="5"/>
  <c r="I2272" i="5" s="1"/>
  <c r="F2317" i="5"/>
  <c r="K2317" i="5" s="1"/>
  <c r="U2317" i="5" s="1"/>
  <c r="F2231" i="5"/>
  <c r="I2231" i="5" s="1"/>
  <c r="F2267" i="5"/>
  <c r="H2267" i="5" s="1"/>
  <c r="F2285" i="5"/>
  <c r="H2285" i="5" s="1"/>
  <c r="F2215" i="5"/>
  <c r="H2215" i="5" s="1"/>
  <c r="F2282" i="5"/>
  <c r="I2282" i="5" s="1"/>
  <c r="F2276" i="5"/>
  <c r="I2276" i="5" s="1"/>
  <c r="F2300" i="5"/>
  <c r="H2300" i="5" s="1"/>
  <c r="F2313" i="5"/>
  <c r="I2313" i="5" s="1"/>
  <c r="F2239" i="5"/>
  <c r="H2239" i="5" s="1"/>
  <c r="F2308" i="5"/>
  <c r="H2308" i="5" s="1"/>
  <c r="F2248" i="5"/>
  <c r="H2248" i="5" s="1"/>
  <c r="F2309" i="5"/>
  <c r="I2309" i="5" s="1"/>
  <c r="F2326" i="5"/>
  <c r="H2326" i="5" s="1"/>
  <c r="F2304" i="5"/>
  <c r="H2304" i="5" s="1"/>
  <c r="F2252" i="5"/>
  <c r="I2252" i="5" s="1"/>
  <c r="F2260" i="5"/>
  <c r="I2260" i="5" s="1"/>
  <c r="F2232" i="5"/>
  <c r="H2232" i="5" s="1"/>
  <c r="F2245" i="5"/>
  <c r="I2245" i="5" s="1"/>
  <c r="F2225" i="5"/>
  <c r="H2225" i="5" s="1"/>
  <c r="F2268" i="5"/>
  <c r="H2268" i="5" s="1"/>
  <c r="F2262" i="5"/>
  <c r="I2262" i="5" s="1"/>
  <c r="F2224" i="5"/>
  <c r="H2224" i="5" s="1"/>
  <c r="F2323" i="5"/>
  <c r="H2323" i="5" s="1"/>
  <c r="F2257" i="5"/>
  <c r="I2257" i="5" s="1"/>
  <c r="F2318" i="5"/>
  <c r="I2318" i="5" s="1"/>
  <c r="H2250" i="5"/>
  <c r="K2250" i="5"/>
  <c r="U2250" i="5" s="1"/>
  <c r="H2241" i="5"/>
  <c r="K2241" i="5"/>
  <c r="U2241" i="5" s="1"/>
  <c r="H2226" i="5"/>
  <c r="I2286" i="5"/>
  <c r="H2291" i="5"/>
  <c r="K2291" i="5"/>
  <c r="U2291" i="5" s="1"/>
  <c r="I2277" i="5"/>
  <c r="H2228" i="5"/>
  <c r="I2265" i="5"/>
  <c r="K2265" i="5"/>
  <c r="U2265" i="5" s="1"/>
  <c r="I2220" i="5"/>
  <c r="K2220" i="5"/>
  <c r="U2220" i="5" s="1"/>
  <c r="H2315" i="5"/>
  <c r="I2316" i="5"/>
  <c r="I2305" i="5"/>
  <c r="K2305" i="5"/>
  <c r="U2305" i="5" s="1"/>
  <c r="I2219" i="5"/>
  <c r="I2274" i="5"/>
  <c r="K2274" i="5"/>
  <c r="U2274" i="5" s="1"/>
  <c r="H2280" i="5"/>
  <c r="H2327" i="5"/>
  <c r="I2284" i="5"/>
  <c r="K2230" i="5"/>
  <c r="U2230" i="5" s="1"/>
  <c r="H2253" i="5"/>
  <c r="H2235" i="5"/>
  <c r="K2235" i="5"/>
  <c r="U2235" i="5" s="1"/>
  <c r="H2227" i="5"/>
  <c r="I2271" i="5"/>
  <c r="K2271" i="5"/>
  <c r="U2271" i="5" s="1"/>
  <c r="H2214" i="5"/>
  <c r="H2294" i="5"/>
  <c r="K2294" i="5"/>
  <c r="U2294" i="5" s="1"/>
  <c r="H2311" i="5"/>
  <c r="K2311" i="5"/>
  <c r="U2311" i="5" s="1"/>
  <c r="K2303" i="5"/>
  <c r="U2303" i="5" s="1"/>
  <c r="I2273" i="5"/>
  <c r="K2273" i="5"/>
  <c r="U2273" i="5" s="1"/>
  <c r="I2236" i="5"/>
  <c r="I2322" i="5"/>
  <c r="H2321" i="5"/>
  <c r="H2249" i="5"/>
  <c r="H2307" i="5"/>
  <c r="K2307" i="5"/>
  <c r="U2307" i="5" s="1"/>
  <c r="I2247" i="5"/>
  <c r="K2247" i="5"/>
  <c r="U2247" i="5" s="1"/>
  <c r="I2238" i="5"/>
  <c r="K2238" i="5"/>
  <c r="U2238" i="5" s="1"/>
  <c r="H2292" i="5"/>
  <c r="I2292" i="5"/>
  <c r="K2292" i="5"/>
  <c r="U2292" i="5" s="1"/>
  <c r="H2278" i="5"/>
  <c r="I2306" i="5"/>
  <c r="H2306" i="5"/>
  <c r="K2306" i="5"/>
  <c r="U2306" i="5" s="1"/>
  <c r="H2263" i="5"/>
  <c r="K2229" i="5"/>
  <c r="U2229" i="5" s="1"/>
  <c r="H2256" i="5"/>
  <c r="H2296" i="5" l="1"/>
  <c r="H2218" i="5"/>
  <c r="K2221" i="5"/>
  <c r="U2221" i="5" s="1"/>
  <c r="H2313" i="5"/>
  <c r="O2313" i="5" s="1"/>
  <c r="K2270" i="5"/>
  <c r="U2270" i="5" s="1"/>
  <c r="K2279" i="5"/>
  <c r="U2279" i="5" s="1"/>
  <c r="I2221" i="5"/>
  <c r="I2317" i="5"/>
  <c r="M2317" i="5" s="1"/>
  <c r="H2270" i="5"/>
  <c r="L2270" i="5" s="1"/>
  <c r="I2279" i="5"/>
  <c r="I2328" i="5"/>
  <c r="O2328" i="5" s="1"/>
  <c r="K2278" i="5"/>
  <c r="U2278" i="5" s="1"/>
  <c r="K2253" i="5"/>
  <c r="U2253" i="5" s="1"/>
  <c r="I2213" i="5"/>
  <c r="I2312" i="5"/>
  <c r="I2287" i="5"/>
  <c r="M2287" i="5" s="1"/>
  <c r="H2289" i="5"/>
  <c r="L2289" i="5" s="1"/>
  <c r="I2230" i="5"/>
  <c r="K2280" i="5"/>
  <c r="U2280" i="5" s="1"/>
  <c r="K2255" i="5"/>
  <c r="U2255" i="5" s="1"/>
  <c r="I2225" i="5"/>
  <c r="M2225" i="5" s="1"/>
  <c r="H2216" i="5"/>
  <c r="I2258" i="5"/>
  <c r="I2248" i="5"/>
  <c r="O2248" i="5" s="1"/>
  <c r="H2266" i="5"/>
  <c r="L2266" i="5" s="1"/>
  <c r="H2244" i="5"/>
  <c r="H2309" i="5"/>
  <c r="O2309" i="5" s="1"/>
  <c r="K2215" i="5"/>
  <c r="U2215" i="5" s="1"/>
  <c r="I2215" i="5"/>
  <c r="O2215" i="5" s="1"/>
  <c r="H2257" i="5"/>
  <c r="I2268" i="5"/>
  <c r="K2218" i="5"/>
  <c r="U2218" i="5" s="1"/>
  <c r="I2283" i="5"/>
  <c r="S2283" i="5" s="1"/>
  <c r="K2299" i="5"/>
  <c r="U2299" i="5" s="1"/>
  <c r="I2323" i="5"/>
  <c r="O2323" i="5" s="1"/>
  <c r="H2252" i="5"/>
  <c r="L2252" i="5" s="1"/>
  <c r="I2299" i="5"/>
  <c r="O2299" i="5" s="1"/>
  <c r="K2297" i="5"/>
  <c r="U2297" i="5" s="1"/>
  <c r="K2233" i="5"/>
  <c r="U2233" i="5" s="1"/>
  <c r="I2243" i="5"/>
  <c r="S2243" i="5" s="1"/>
  <c r="I2297" i="5"/>
  <c r="M2297" i="5" s="1"/>
  <c r="H2233" i="5"/>
  <c r="L2233" i="5" s="1"/>
  <c r="H2260" i="5"/>
  <c r="K2325" i="5"/>
  <c r="U2325" i="5" s="1"/>
  <c r="H2310" i="5"/>
  <c r="L2310" i="5" s="1"/>
  <c r="I2212" i="5"/>
  <c r="S2212" i="5" s="1"/>
  <c r="I2325" i="5"/>
  <c r="H2324" i="5"/>
  <c r="L2324" i="5" s="1"/>
  <c r="I2256" i="5"/>
  <c r="M2256" i="5" s="1"/>
  <c r="I2263" i="5"/>
  <c r="O2263" i="5" s="1"/>
  <c r="K2328" i="5"/>
  <c r="U2328" i="5" s="1"/>
  <c r="K2249" i="5"/>
  <c r="U2249" i="5" s="1"/>
  <c r="I2321" i="5"/>
  <c r="S2321" i="5" s="1"/>
  <c r="K2324" i="5"/>
  <c r="U2324" i="5" s="1"/>
  <c r="K2257" i="5"/>
  <c r="U2257" i="5" s="1"/>
  <c r="K2268" i="5"/>
  <c r="U2268" i="5" s="1"/>
  <c r="K2260" i="5"/>
  <c r="U2260" i="5" s="1"/>
  <c r="K2309" i="5"/>
  <c r="U2309" i="5" s="1"/>
  <c r="K2313" i="5"/>
  <c r="U2313" i="5" s="1"/>
  <c r="H2317" i="5"/>
  <c r="I2223" i="5"/>
  <c r="S2223" i="5" s="1"/>
  <c r="I2293" i="5"/>
  <c r="M2293" i="5" s="1"/>
  <c r="H2284" i="5"/>
  <c r="I2296" i="5"/>
  <c r="M2296" i="5" s="1"/>
  <c r="H2219" i="5"/>
  <c r="O2219" i="5" s="1"/>
  <c r="I2310" i="5"/>
  <c r="M2310" i="5" s="1"/>
  <c r="K2213" i="5"/>
  <c r="U2213" i="5" s="1"/>
  <c r="K2287" i="5"/>
  <c r="U2287" i="5" s="1"/>
  <c r="I2228" i="5"/>
  <c r="S2228" i="5" s="1"/>
  <c r="H2212" i="5"/>
  <c r="R2212" i="5" s="1"/>
  <c r="K2286" i="5"/>
  <c r="U2286" i="5" s="1"/>
  <c r="K2226" i="5"/>
  <c r="U2226" i="5" s="1"/>
  <c r="H2281" i="5"/>
  <c r="L2281" i="5" s="1"/>
  <c r="I2237" i="5"/>
  <c r="S2237" i="5" s="1"/>
  <c r="H2242" i="5"/>
  <c r="H2254" i="5"/>
  <c r="L2254" i="5" s="1"/>
  <c r="H2283" i="5"/>
  <c r="I2301" i="5"/>
  <c r="O2301" i="5" s="1"/>
  <c r="H2322" i="5"/>
  <c r="R2322" i="5" s="1"/>
  <c r="K2214" i="5"/>
  <c r="U2214" i="5" s="1"/>
  <c r="I2227" i="5"/>
  <c r="M2227" i="5" s="1"/>
  <c r="K2239" i="5"/>
  <c r="U2239" i="5" s="1"/>
  <c r="I2300" i="5"/>
  <c r="M2300" i="5" s="1"/>
  <c r="I2285" i="5"/>
  <c r="O2285" i="5" s="1"/>
  <c r="H2272" i="5"/>
  <c r="L2272" i="5" s="1"/>
  <c r="I2246" i="5"/>
  <c r="O2246" i="5" s="1"/>
  <c r="I2314" i="5"/>
  <c r="M2314" i="5" s="1"/>
  <c r="I2320" i="5"/>
  <c r="O2320" i="5" s="1"/>
  <c r="H2261" i="5"/>
  <c r="O2261" i="5" s="1"/>
  <c r="H2290" i="5"/>
  <c r="L2290" i="5" s="1"/>
  <c r="H2302" i="5"/>
  <c r="L2302" i="5" s="1"/>
  <c r="K2315" i="5"/>
  <c r="U2315" i="5" s="1"/>
  <c r="K2222" i="5"/>
  <c r="U2222" i="5" s="1"/>
  <c r="K2277" i="5"/>
  <c r="U2277" i="5" s="1"/>
  <c r="I2255" i="5"/>
  <c r="K2211" i="5"/>
  <c r="U2211" i="5" s="1"/>
  <c r="K2301" i="5"/>
  <c r="U2301" i="5" s="1"/>
  <c r="H2236" i="5"/>
  <c r="L2236" i="5" s="1"/>
  <c r="K2326" i="5"/>
  <c r="U2326" i="5" s="1"/>
  <c r="K2275" i="5"/>
  <c r="U2275" i="5" s="1"/>
  <c r="K2320" i="5"/>
  <c r="U2320" i="5" s="1"/>
  <c r="I2302" i="5"/>
  <c r="S2302" i="5" s="1"/>
  <c r="I2264" i="5"/>
  <c r="H2319" i="5"/>
  <c r="O2319" i="5" s="1"/>
  <c r="I2288" i="5"/>
  <c r="M2288" i="5" s="1"/>
  <c r="K2318" i="5"/>
  <c r="U2318" i="5" s="1"/>
  <c r="I2229" i="5"/>
  <c r="O2229" i="5" s="1"/>
  <c r="I2303" i="5"/>
  <c r="O2303" i="5" s="1"/>
  <c r="K2262" i="5"/>
  <c r="U2262" i="5" s="1"/>
  <c r="K2282" i="5"/>
  <c r="U2282" i="5" s="1"/>
  <c r="I2259" i="5"/>
  <c r="O2259" i="5" s="1"/>
  <c r="H2222" i="5"/>
  <c r="O2222" i="5" s="1"/>
  <c r="I2269" i="5"/>
  <c r="M2269" i="5" s="1"/>
  <c r="H2211" i="5"/>
  <c r="L2211" i="5" s="1"/>
  <c r="K2232" i="5"/>
  <c r="U2232" i="5" s="1"/>
  <c r="K2231" i="5"/>
  <c r="U2231" i="5" s="1"/>
  <c r="K2264" i="5"/>
  <c r="U2264" i="5" s="1"/>
  <c r="K2288" i="5"/>
  <c r="U2288" i="5" s="1"/>
  <c r="I2254" i="5"/>
  <c r="H2258" i="5"/>
  <c r="L2258" i="5" s="1"/>
  <c r="I2289" i="5"/>
  <c r="M2289" i="5" s="1"/>
  <c r="K2323" i="5"/>
  <c r="U2323" i="5" s="1"/>
  <c r="H2262" i="5"/>
  <c r="K2225" i="5"/>
  <c r="U2225" i="5" s="1"/>
  <c r="I2232" i="5"/>
  <c r="O2232" i="5" s="1"/>
  <c r="K2252" i="5"/>
  <c r="U2252" i="5" s="1"/>
  <c r="I2326" i="5"/>
  <c r="K2248" i="5"/>
  <c r="U2248" i="5" s="1"/>
  <c r="I2239" i="5"/>
  <c r="M2239" i="5" s="1"/>
  <c r="K2300" i="5"/>
  <c r="U2300" i="5" s="1"/>
  <c r="H2282" i="5"/>
  <c r="O2282" i="5" s="1"/>
  <c r="K2285" i="5"/>
  <c r="U2285" i="5" s="1"/>
  <c r="H2231" i="5"/>
  <c r="O2231" i="5" s="1"/>
  <c r="K2272" i="5"/>
  <c r="U2272" i="5" s="1"/>
  <c r="I2295" i="5"/>
  <c r="O2295" i="5" s="1"/>
  <c r="K2246" i="5"/>
  <c r="U2246" i="5" s="1"/>
  <c r="I2298" i="5"/>
  <c r="O2298" i="5" s="1"/>
  <c r="K2216" i="5"/>
  <c r="U2216" i="5" s="1"/>
  <c r="H2251" i="5"/>
  <c r="L2251" i="5" s="1"/>
  <c r="K2290" i="5"/>
  <c r="U2290" i="5" s="1"/>
  <c r="H2234" i="5"/>
  <c r="O2234" i="5" s="1"/>
  <c r="K2327" i="5"/>
  <c r="U2327" i="5" s="1"/>
  <c r="H2240" i="5"/>
  <c r="K2314" i="5"/>
  <c r="U2314" i="5" s="1"/>
  <c r="I2217" i="5"/>
  <c r="O2217" i="5" s="1"/>
  <c r="K2266" i="5"/>
  <c r="U2266" i="5" s="1"/>
  <c r="K2259" i="5"/>
  <c r="U2259" i="5" s="1"/>
  <c r="K2316" i="5"/>
  <c r="U2316" i="5" s="1"/>
  <c r="K2319" i="5"/>
  <c r="U2319" i="5" s="1"/>
  <c r="K2244" i="5"/>
  <c r="U2244" i="5" s="1"/>
  <c r="K2269" i="5"/>
  <c r="U2269" i="5" s="1"/>
  <c r="K2261" i="5"/>
  <c r="U2261" i="5" s="1"/>
  <c r="F2332" i="5"/>
  <c r="K2224" i="5"/>
  <c r="U2224" i="5" s="1"/>
  <c r="K2304" i="5"/>
  <c r="U2304" i="5" s="1"/>
  <c r="K2308" i="5"/>
  <c r="U2308" i="5" s="1"/>
  <c r="K2267" i="5"/>
  <c r="U2267" i="5" s="1"/>
  <c r="H2312" i="5"/>
  <c r="R2312" i="5" s="1"/>
  <c r="H2237" i="5"/>
  <c r="I2281" i="5"/>
  <c r="M2281" i="5" s="1"/>
  <c r="H2318" i="5"/>
  <c r="L2318" i="5" s="1"/>
  <c r="I2224" i="5"/>
  <c r="M2224" i="5" s="1"/>
  <c r="H2245" i="5"/>
  <c r="L2245" i="5" s="1"/>
  <c r="I2304" i="5"/>
  <c r="M2304" i="5" s="1"/>
  <c r="I2308" i="5"/>
  <c r="O2308" i="5" s="1"/>
  <c r="H2276" i="5"/>
  <c r="L2276" i="5" s="1"/>
  <c r="I2267" i="5"/>
  <c r="H2275" i="5"/>
  <c r="K2295" i="5"/>
  <c r="U2295" i="5" s="1"/>
  <c r="K2298" i="5"/>
  <c r="U2298" i="5" s="1"/>
  <c r="K2251" i="5"/>
  <c r="U2251" i="5" s="1"/>
  <c r="K2234" i="5"/>
  <c r="U2234" i="5" s="1"/>
  <c r="K2240" i="5"/>
  <c r="U2240" i="5" s="1"/>
  <c r="K2217" i="5"/>
  <c r="U2217" i="5" s="1"/>
  <c r="K2245" i="5"/>
  <c r="U2245" i="5" s="1"/>
  <c r="K2276" i="5"/>
  <c r="U2276" i="5" s="1"/>
  <c r="H2223" i="5"/>
  <c r="L2223" i="5" s="1"/>
  <c r="H2293" i="5"/>
  <c r="L2293" i="5" s="1"/>
  <c r="H2243" i="5"/>
  <c r="I2242" i="5"/>
  <c r="M2258" i="5"/>
  <c r="S2258" i="5"/>
  <c r="O2278" i="5"/>
  <c r="L2278" i="5"/>
  <c r="M2307" i="5"/>
  <c r="S2307" i="5"/>
  <c r="L2321" i="5"/>
  <c r="R2321" i="5"/>
  <c r="M2311" i="5"/>
  <c r="S2311" i="5"/>
  <c r="M2257" i="5"/>
  <c r="M2260" i="5"/>
  <c r="S2309" i="5"/>
  <c r="M2309" i="5"/>
  <c r="O2325" i="5"/>
  <c r="L2325" i="5"/>
  <c r="O2216" i="5"/>
  <c r="L2216" i="5"/>
  <c r="O2327" i="5"/>
  <c r="L2327" i="5"/>
  <c r="M2274" i="5"/>
  <c r="S2274" i="5"/>
  <c r="R2305" i="5"/>
  <c r="O2305" i="5"/>
  <c r="L2305" i="5"/>
  <c r="M2316" i="5"/>
  <c r="L2315" i="5"/>
  <c r="O2315" i="5"/>
  <c r="O2244" i="5"/>
  <c r="L2244" i="5"/>
  <c r="M2277" i="5"/>
  <c r="M2255" i="5"/>
  <c r="S2250" i="5"/>
  <c r="M2250" i="5"/>
  <c r="L2256" i="5"/>
  <c r="R2256" i="5"/>
  <c r="L2229" i="5"/>
  <c r="R2229" i="5"/>
  <c r="O2306" i="5"/>
  <c r="L2306" i="5"/>
  <c r="R2306" i="5"/>
  <c r="L2328" i="5"/>
  <c r="R2238" i="5"/>
  <c r="O2238" i="5"/>
  <c r="L2238" i="5"/>
  <c r="S2247" i="5"/>
  <c r="M2247" i="5"/>
  <c r="L2221" i="5"/>
  <c r="O2221" i="5"/>
  <c r="L2273" i="5"/>
  <c r="R2273" i="5"/>
  <c r="O2273" i="5"/>
  <c r="R2303" i="5"/>
  <c r="L2303" i="5"/>
  <c r="L2214" i="5"/>
  <c r="O2214" i="5"/>
  <c r="M2271" i="5"/>
  <c r="S2271" i="5"/>
  <c r="M2262" i="5"/>
  <c r="L2232" i="5"/>
  <c r="L2326" i="5"/>
  <c r="L2239" i="5"/>
  <c r="M2282" i="5"/>
  <c r="M2231" i="5"/>
  <c r="M2325" i="5"/>
  <c r="M2253" i="5"/>
  <c r="S2253" i="5"/>
  <c r="L2246" i="5"/>
  <c r="L2230" i="5"/>
  <c r="R2230" i="5"/>
  <c r="O2230" i="5"/>
  <c r="M2216" i="5"/>
  <c r="M2284" i="5"/>
  <c r="S2284" i="5"/>
  <c r="M2290" i="5"/>
  <c r="R2296" i="5"/>
  <c r="L2296" i="5"/>
  <c r="M2327" i="5"/>
  <c r="M2270" i="5"/>
  <c r="S2270" i="5"/>
  <c r="L2314" i="5"/>
  <c r="S2280" i="5"/>
  <c r="M2280" i="5"/>
  <c r="M2266" i="5"/>
  <c r="L2320" i="5"/>
  <c r="M2305" i="5"/>
  <c r="S2305" i="5"/>
  <c r="L2259" i="5"/>
  <c r="R2259" i="5"/>
  <c r="M2213" i="5"/>
  <c r="L2316" i="5"/>
  <c r="O2316" i="5"/>
  <c r="M2319" i="5"/>
  <c r="R2228" i="5"/>
  <c r="L2228" i="5"/>
  <c r="M2244" i="5"/>
  <c r="L2269" i="5"/>
  <c r="S2286" i="5"/>
  <c r="M2286" i="5"/>
  <c r="M2261" i="5"/>
  <c r="M2211" i="5"/>
  <c r="S2241" i="5"/>
  <c r="M2241" i="5"/>
  <c r="O2250" i="5"/>
  <c r="R2250" i="5"/>
  <c r="L2250" i="5"/>
  <c r="L2301" i="5"/>
  <c r="L2247" i="5"/>
  <c r="O2247" i="5"/>
  <c r="R2247" i="5"/>
  <c r="O2322" i="5"/>
  <c r="L2322" i="5"/>
  <c r="L2271" i="5"/>
  <c r="O2271" i="5"/>
  <c r="R2271" i="5"/>
  <c r="L2268" i="5"/>
  <c r="O2268" i="5"/>
  <c r="M2313" i="5"/>
  <c r="S2313" i="5"/>
  <c r="S2215" i="5"/>
  <c r="M2318" i="5"/>
  <c r="L2299" i="5"/>
  <c r="R2263" i="5"/>
  <c r="L2263" i="5"/>
  <c r="S2306" i="5"/>
  <c r="M2306" i="5"/>
  <c r="S2292" i="5"/>
  <c r="M2292" i="5"/>
  <c r="M2238" i="5"/>
  <c r="S2238" i="5"/>
  <c r="L2249" i="5"/>
  <c r="O2249" i="5"/>
  <c r="M2221" i="5"/>
  <c r="M2273" i="5"/>
  <c r="S2273" i="5"/>
  <c r="M2294" i="5"/>
  <c r="S2294" i="5"/>
  <c r="M2214" i="5"/>
  <c r="S2235" i="5"/>
  <c r="M2235" i="5"/>
  <c r="M2324" i="5"/>
  <c r="M2323" i="5"/>
  <c r="L2224" i="5"/>
  <c r="M2245" i="5"/>
  <c r="L2304" i="5"/>
  <c r="L2308" i="5"/>
  <c r="M2276" i="5"/>
  <c r="L2267" i="5"/>
  <c r="M2275" i="5"/>
  <c r="L2295" i="5"/>
  <c r="O2253" i="5"/>
  <c r="R2253" i="5"/>
  <c r="L2253" i="5"/>
  <c r="L2298" i="5"/>
  <c r="S2230" i="5"/>
  <c r="M2230" i="5"/>
  <c r="M2251" i="5"/>
  <c r="R2284" i="5"/>
  <c r="O2284" i="5"/>
  <c r="L2284" i="5"/>
  <c r="M2234" i="5"/>
  <c r="M2240" i="5"/>
  <c r="L2217" i="5"/>
  <c r="L2280" i="5"/>
  <c r="O2280" i="5"/>
  <c r="M2219" i="5"/>
  <c r="S2219" i="5"/>
  <c r="O2279" i="5"/>
  <c r="L2279" i="5"/>
  <c r="R2279" i="5"/>
  <c r="O2213" i="5"/>
  <c r="L2213" i="5"/>
  <c r="L2220" i="5"/>
  <c r="O2220" i="5"/>
  <c r="R2220" i="5"/>
  <c r="L2287" i="5"/>
  <c r="R2265" i="5"/>
  <c r="L2265" i="5"/>
  <c r="O2265" i="5"/>
  <c r="M2233" i="5"/>
  <c r="S2233" i="5"/>
  <c r="M2291" i="5"/>
  <c r="S2291" i="5"/>
  <c r="R2286" i="5"/>
  <c r="O2286" i="5"/>
  <c r="L2286" i="5"/>
  <c r="L2226" i="5"/>
  <c r="O2226" i="5"/>
  <c r="R2241" i="5"/>
  <c r="O2241" i="5"/>
  <c r="L2241" i="5"/>
  <c r="M2218" i="5"/>
  <c r="S2278" i="5"/>
  <c r="M2278" i="5"/>
  <c r="O2292" i="5"/>
  <c r="R2292" i="5"/>
  <c r="L2292" i="5"/>
  <c r="L2307" i="5"/>
  <c r="R2307" i="5"/>
  <c r="O2307" i="5"/>
  <c r="M2249" i="5"/>
  <c r="S2322" i="5"/>
  <c r="M2322" i="5"/>
  <c r="S2236" i="5"/>
  <c r="M2236" i="5"/>
  <c r="L2311" i="5"/>
  <c r="O2311" i="5"/>
  <c r="R2311" i="5"/>
  <c r="R2294" i="5"/>
  <c r="O2294" i="5"/>
  <c r="L2294" i="5"/>
  <c r="L2227" i="5"/>
  <c r="R2227" i="5"/>
  <c r="R2235" i="5"/>
  <c r="O2235" i="5"/>
  <c r="L2235" i="5"/>
  <c r="O2257" i="5"/>
  <c r="L2257" i="5"/>
  <c r="R2257" i="5"/>
  <c r="L2323" i="5"/>
  <c r="M2268" i="5"/>
  <c r="L2225" i="5"/>
  <c r="L2260" i="5"/>
  <c r="O2260" i="5"/>
  <c r="M2252" i="5"/>
  <c r="L2248" i="5"/>
  <c r="L2300" i="5"/>
  <c r="O2300" i="5"/>
  <c r="L2215" i="5"/>
  <c r="L2285" i="5"/>
  <c r="M2272" i="5"/>
  <c r="M2312" i="5"/>
  <c r="S2312" i="5"/>
  <c r="R2242" i="5"/>
  <c r="L2242" i="5"/>
  <c r="O2274" i="5"/>
  <c r="R2274" i="5"/>
  <c r="L2274" i="5"/>
  <c r="L2297" i="5"/>
  <c r="L2264" i="5"/>
  <c r="S2279" i="5"/>
  <c r="M2279" i="5"/>
  <c r="M2315" i="5"/>
  <c r="S2220" i="5"/>
  <c r="M2220" i="5"/>
  <c r="M2222" i="5"/>
  <c r="M2265" i="5"/>
  <c r="S2265" i="5"/>
  <c r="L2277" i="5"/>
  <c r="O2277" i="5"/>
  <c r="L2288" i="5"/>
  <c r="R2291" i="5"/>
  <c r="L2291" i="5"/>
  <c r="O2291" i="5"/>
  <c r="L2255" i="5"/>
  <c r="M2226" i="5"/>
  <c r="L2218" i="5"/>
  <c r="O2218" i="5"/>
  <c r="R2328" i="5" l="1"/>
  <c r="R2278" i="5"/>
  <c r="L2309" i="5"/>
  <c r="R2213" i="5"/>
  <c r="O2252" i="5"/>
  <c r="M2328" i="5"/>
  <c r="S2255" i="5"/>
  <c r="R2255" i="5"/>
  <c r="R2325" i="5"/>
  <c r="R2215" i="5"/>
  <c r="R2280" i="5"/>
  <c r="S2213" i="5"/>
  <c r="L2313" i="5"/>
  <c r="S2221" i="5"/>
  <c r="S2231" i="5"/>
  <c r="R2221" i="5"/>
  <c r="R2302" i="5"/>
  <c r="M2243" i="5"/>
  <c r="O2287" i="5"/>
  <c r="S2317" i="5"/>
  <c r="O2317" i="5"/>
  <c r="O2270" i="5"/>
  <c r="R2270" i="5"/>
  <c r="O2225" i="5"/>
  <c r="M2215" i="5"/>
  <c r="R2264" i="5"/>
  <c r="O2228" i="5"/>
  <c r="M2228" i="5"/>
  <c r="M2223" i="5"/>
  <c r="R2310" i="5"/>
  <c r="R2289" i="5"/>
  <c r="O2266" i="5"/>
  <c r="S2296" i="5"/>
  <c r="S2268" i="5"/>
  <c r="O2324" i="5"/>
  <c r="R2218" i="5"/>
  <c r="M2248" i="5"/>
  <c r="R2248" i="5"/>
  <c r="O2243" i="5"/>
  <c r="S2218" i="5"/>
  <c r="R2268" i="5"/>
  <c r="O2296" i="5"/>
  <c r="S2310" i="5"/>
  <c r="O2310" i="5"/>
  <c r="M2283" i="5"/>
  <c r="O2283" i="5"/>
  <c r="O2290" i="5"/>
  <c r="O2233" i="5"/>
  <c r="M2263" i="5"/>
  <c r="O2211" i="5"/>
  <c r="R2300" i="5"/>
  <c r="O2224" i="5"/>
  <c r="S2299" i="5"/>
  <c r="R2309" i="5"/>
  <c r="O2236" i="5"/>
  <c r="R2299" i="5"/>
  <c r="S2314" i="5"/>
  <c r="R2233" i="5"/>
  <c r="M2237" i="5"/>
  <c r="R2236" i="5"/>
  <c r="S2318" i="5"/>
  <c r="S2222" i="5"/>
  <c r="S2328" i="5"/>
  <c r="O2242" i="5"/>
  <c r="S2293" i="5"/>
  <c r="M2299" i="5"/>
  <c r="S2320" i="5"/>
  <c r="R2283" i="5"/>
  <c r="L2234" i="5"/>
  <c r="S2246" i="5"/>
  <c r="M2321" i="5"/>
  <c r="R2251" i="5"/>
  <c r="R2313" i="5"/>
  <c r="L2231" i="5"/>
  <c r="M2232" i="5"/>
  <c r="O2321" i="5"/>
  <c r="M2229" i="5"/>
  <c r="L2312" i="5"/>
  <c r="R2324" i="5"/>
  <c r="M2212" i="5"/>
  <c r="S2327" i="5"/>
  <c r="R2297" i="5"/>
  <c r="S2244" i="5"/>
  <c r="S2252" i="5"/>
  <c r="O2212" i="5"/>
  <c r="R2272" i="5"/>
  <c r="S2248" i="5"/>
  <c r="M2302" i="5"/>
  <c r="O2314" i="5"/>
  <c r="R2246" i="5"/>
  <c r="S2257" i="5"/>
  <c r="S2211" i="5"/>
  <c r="R2320" i="5"/>
  <c r="R2244" i="5"/>
  <c r="R2258" i="5"/>
  <c r="R2222" i="5"/>
  <c r="S2297" i="5"/>
  <c r="L2319" i="5"/>
  <c r="O2297" i="5"/>
  <c r="M2298" i="5"/>
  <c r="S2256" i="5"/>
  <c r="O2256" i="5"/>
  <c r="R2219" i="5"/>
  <c r="R2295" i="5"/>
  <c r="O2269" i="5"/>
  <c r="R2260" i="5"/>
  <c r="L2219" i="5"/>
  <c r="O2276" i="5"/>
  <c r="S2260" i="5"/>
  <c r="R2281" i="5"/>
  <c r="S2301" i="5"/>
  <c r="R2211" i="5"/>
  <c r="M2285" i="5"/>
  <c r="L2317" i="5"/>
  <c r="R2287" i="5"/>
  <c r="R2254" i="5"/>
  <c r="R2317" i="5"/>
  <c r="R2275" i="5"/>
  <c r="S2275" i="5"/>
  <c r="M2303" i="5"/>
  <c r="S2326" i="5"/>
  <c r="S2325" i="5"/>
  <c r="S2259" i="5"/>
  <c r="O2293" i="5"/>
  <c r="S2232" i="5"/>
  <c r="S2226" i="5"/>
  <c r="R2288" i="5"/>
  <c r="S2263" i="5"/>
  <c r="R2226" i="5"/>
  <c r="L2212" i="5"/>
  <c r="R2298" i="5"/>
  <c r="R2252" i="5"/>
  <c r="S2324" i="5"/>
  <c r="S2214" i="5"/>
  <c r="M2246" i="5"/>
  <c r="S2303" i="5"/>
  <c r="S2287" i="5"/>
  <c r="R2239" i="5"/>
  <c r="S2281" i="5"/>
  <c r="S2288" i="5"/>
  <c r="L2222" i="5"/>
  <c r="R2315" i="5"/>
  <c r="O2237" i="5"/>
  <c r="O2254" i="5"/>
  <c r="S2300" i="5"/>
  <c r="R2277" i="5"/>
  <c r="S2315" i="5"/>
  <c r="S2249" i="5"/>
  <c r="M2301" i="5"/>
  <c r="M2320" i="5"/>
  <c r="O2304" i="5"/>
  <c r="R2249" i="5"/>
  <c r="R2316" i="5"/>
  <c r="L2275" i="5"/>
  <c r="S2282" i="5"/>
  <c r="S2224" i="5"/>
  <c r="R2214" i="5"/>
  <c r="O2258" i="5"/>
  <c r="S2277" i="5"/>
  <c r="R2216" i="5"/>
  <c r="M2217" i="5"/>
  <c r="S2240" i="5"/>
  <c r="R2231" i="5"/>
  <c r="R2301" i="5"/>
  <c r="M2308" i="5"/>
  <c r="S2289" i="5"/>
  <c r="R2261" i="5"/>
  <c r="S2239" i="5"/>
  <c r="S2227" i="5"/>
  <c r="S2267" i="5"/>
  <c r="R2240" i="5"/>
  <c r="S2295" i="5"/>
  <c r="R2262" i="5"/>
  <c r="U2332" i="5"/>
  <c r="U2336" i="5" s="1"/>
  <c r="S2264" i="5"/>
  <c r="O2255" i="5"/>
  <c r="O2288" i="5"/>
  <c r="S2298" i="5"/>
  <c r="O2227" i="5"/>
  <c r="O2302" i="5"/>
  <c r="O2272" i="5"/>
  <c r="O2223" i="5"/>
  <c r="L2283" i="5"/>
  <c r="O2239" i="5"/>
  <c r="S2262" i="5"/>
  <c r="L2261" i="5"/>
  <c r="L2262" i="5"/>
  <c r="S2217" i="5"/>
  <c r="O2240" i="5"/>
  <c r="O2289" i="5"/>
  <c r="S2319" i="5"/>
  <c r="L2240" i="5"/>
  <c r="M2326" i="5"/>
  <c r="M2267" i="5"/>
  <c r="O2326" i="5"/>
  <c r="R2232" i="5"/>
  <c r="M2264" i="5"/>
  <c r="R2282" i="5"/>
  <c r="O2262" i="5"/>
  <c r="S2229" i="5"/>
  <c r="O2251" i="5"/>
  <c r="M2295" i="5"/>
  <c r="M2254" i="5"/>
  <c r="O2267" i="5"/>
  <c r="R2304" i="5"/>
  <c r="R2223" i="5"/>
  <c r="R2269" i="5"/>
  <c r="R2326" i="5"/>
  <c r="O2318" i="5"/>
  <c r="R2319" i="5"/>
  <c r="M2259" i="5"/>
  <c r="L2237" i="5"/>
  <c r="L2282" i="5"/>
  <c r="O2264" i="5"/>
  <c r="S2254" i="5"/>
  <c r="L2243" i="5"/>
  <c r="S2269" i="5"/>
  <c r="R2237" i="5"/>
  <c r="S2242" i="5"/>
  <c r="O2281" i="5"/>
  <c r="S2272" i="5"/>
  <c r="R2285" i="5"/>
  <c r="R2225" i="5"/>
  <c r="R2323" i="5"/>
  <c r="H2332" i="5"/>
  <c r="S2234" i="5"/>
  <c r="S2285" i="5"/>
  <c r="S2225" i="5"/>
  <c r="R2224" i="5"/>
  <c r="O2312" i="5"/>
  <c r="S2261" i="5"/>
  <c r="S2266" i="5"/>
  <c r="O2275" i="5"/>
  <c r="R2276" i="5"/>
  <c r="S2316" i="5"/>
  <c r="M2242" i="5"/>
  <c r="R2290" i="5"/>
  <c r="R2293" i="5"/>
  <c r="R2234" i="5"/>
  <c r="R2217" i="5"/>
  <c r="S2276" i="5"/>
  <c r="R2308" i="5"/>
  <c r="S2323" i="5"/>
  <c r="R2314" i="5"/>
  <c r="S2290" i="5"/>
  <c r="S2216" i="5"/>
  <c r="R2266" i="5"/>
  <c r="R2327" i="5"/>
  <c r="R2245" i="5"/>
  <c r="S2251" i="5"/>
  <c r="R2243" i="5"/>
  <c r="I2332" i="5"/>
  <c r="S2308" i="5"/>
  <c r="O2245" i="5"/>
  <c r="R2318" i="5"/>
  <c r="R2267" i="5"/>
  <c r="S2245" i="5"/>
  <c r="S2304" i="5"/>
  <c r="L2332" i="5" l="1"/>
  <c r="D2337" i="5" s="1"/>
  <c r="O2332" i="5"/>
  <c r="E2342" i="5" s="1"/>
  <c r="S2332" i="5"/>
  <c r="G2338" i="5" s="1"/>
  <c r="D2357" i="5"/>
  <c r="M2332" i="5"/>
  <c r="E2343" i="5" s="1"/>
  <c r="R2332" i="5"/>
  <c r="E2347" i="5" s="1"/>
  <c r="D2343" i="5" l="1"/>
  <c r="E2348" i="5"/>
  <c r="E2337" i="5"/>
  <c r="G2337" i="5"/>
  <c r="D2348" i="5"/>
  <c r="D2347" i="5"/>
  <c r="I2348" i="5" s="1"/>
  <c r="N2407" i="5" s="1"/>
  <c r="D2338" i="5"/>
  <c r="E2338" i="5"/>
  <c r="D2342" i="5"/>
  <c r="I2338" i="5" l="1"/>
  <c r="L2343" i="5" s="1"/>
  <c r="K2343" i="5" s="1"/>
  <c r="N2343" i="5" s="1"/>
  <c r="I2343" i="5"/>
  <c r="D2407" i="5" s="1"/>
  <c r="F2452" i="5" s="1"/>
  <c r="F2410" i="5" l="1"/>
  <c r="F2431" i="5"/>
  <c r="F2525" i="5"/>
  <c r="F2429" i="5"/>
  <c r="F2447" i="5"/>
  <c r="F2474" i="5"/>
  <c r="F2445" i="5"/>
  <c r="H2445" i="5" s="1"/>
  <c r="F2472" i="5"/>
  <c r="I2472" i="5" s="1"/>
  <c r="F2461" i="5"/>
  <c r="F2477" i="5"/>
  <c r="F2520" i="5"/>
  <c r="F2493" i="5"/>
  <c r="F2509" i="5"/>
  <c r="F2454" i="5"/>
  <c r="F2463" i="5"/>
  <c r="I2463" i="5" s="1"/>
  <c r="F2486" i="5"/>
  <c r="H2486" i="5" s="1"/>
  <c r="F2511" i="5"/>
  <c r="F2514" i="5"/>
  <c r="F2424" i="5"/>
  <c r="F2469" i="5"/>
  <c r="F2440" i="5"/>
  <c r="F2494" i="5"/>
  <c r="F2456" i="5"/>
  <c r="H2456" i="5" s="1"/>
  <c r="F2526" i="5"/>
  <c r="H2526" i="5" s="1"/>
  <c r="F2519" i="5"/>
  <c r="F2421" i="5"/>
  <c r="F2480" i="5"/>
  <c r="F2479" i="5"/>
  <c r="F2488" i="5"/>
  <c r="F2437" i="5"/>
  <c r="I2437" i="5" s="1"/>
  <c r="F2413" i="5"/>
  <c r="I2413" i="5" s="1"/>
  <c r="F2438" i="5"/>
  <c r="K2438" i="5" s="1"/>
  <c r="U2438" i="5" s="1"/>
  <c r="F2495" i="5"/>
  <c r="F2504" i="5"/>
  <c r="F2453" i="5"/>
  <c r="F2442" i="5"/>
  <c r="F2510" i="5"/>
  <c r="F2527" i="5"/>
  <c r="K2527" i="5" s="1"/>
  <c r="U2527" i="5" s="1"/>
  <c r="F2426" i="5"/>
  <c r="H2426" i="5" s="1"/>
  <c r="F2458" i="5"/>
  <c r="I2458" i="5" s="1"/>
  <c r="F2423" i="5"/>
  <c r="I2423" i="5" s="1"/>
  <c r="F2497" i="5"/>
  <c r="H2497" i="5" s="1"/>
  <c r="F2471" i="5"/>
  <c r="F2515" i="5"/>
  <c r="I2515" i="5" s="1"/>
  <c r="F2503" i="5"/>
  <c r="F2492" i="5"/>
  <c r="K2492" i="5" s="1"/>
  <c r="U2492" i="5" s="1"/>
  <c r="F2517" i="5"/>
  <c r="I2517" i="5" s="1"/>
  <c r="F2414" i="5"/>
  <c r="I2414" i="5" s="1"/>
  <c r="F2432" i="5"/>
  <c r="K2432" i="5" s="1"/>
  <c r="U2432" i="5" s="1"/>
  <c r="F2522" i="5"/>
  <c r="I2522" i="5" s="1"/>
  <c r="M2522" i="5" s="1"/>
  <c r="F2512" i="5"/>
  <c r="F2498" i="5"/>
  <c r="F2436" i="5"/>
  <c r="K2436" i="5" s="1"/>
  <c r="U2436" i="5" s="1"/>
  <c r="F2485" i="5"/>
  <c r="K2485" i="5" s="1"/>
  <c r="U2485" i="5" s="1"/>
  <c r="F2439" i="5"/>
  <c r="I2439" i="5" s="1"/>
  <c r="F2448" i="5"/>
  <c r="I2448" i="5" s="1"/>
  <c r="F2433" i="5"/>
  <c r="H2433" i="5" s="1"/>
  <c r="F2499" i="5"/>
  <c r="K2499" i="5" s="1"/>
  <c r="U2499" i="5" s="1"/>
  <c r="F2501" i="5"/>
  <c r="F2455" i="5"/>
  <c r="F2464" i="5"/>
  <c r="F2465" i="5"/>
  <c r="H2465" i="5" s="1"/>
  <c r="L2465" i="5" s="1"/>
  <c r="F2508" i="5"/>
  <c r="K2508" i="5" s="1"/>
  <c r="U2508" i="5" s="1"/>
  <c r="F2422" i="5"/>
  <c r="I2422" i="5" s="1"/>
  <c r="F2487" i="5"/>
  <c r="F2496" i="5"/>
  <c r="I2496" i="5" s="1"/>
  <c r="F2419" i="5"/>
  <c r="H2419" i="5" s="1"/>
  <c r="F2434" i="5"/>
  <c r="H2434" i="5" s="1"/>
  <c r="F2505" i="5"/>
  <c r="K2505" i="5" s="1"/>
  <c r="U2505" i="5" s="1"/>
  <c r="F2457" i="5"/>
  <c r="H2457" i="5" s="1"/>
  <c r="L2457" i="5" s="1"/>
  <c r="F2411" i="5"/>
  <c r="H2411" i="5" s="1"/>
  <c r="L2411" i="5" s="1"/>
  <c r="F2491" i="5"/>
  <c r="K2491" i="5" s="1"/>
  <c r="U2491" i="5" s="1"/>
  <c r="F2466" i="5"/>
  <c r="H2466" i="5" s="1"/>
  <c r="F2482" i="5"/>
  <c r="H2482" i="5" s="1"/>
  <c r="L2482" i="5" s="1"/>
  <c r="F2523" i="5"/>
  <c r="H2523" i="5" s="1"/>
  <c r="F2415" i="5"/>
  <c r="H2415" i="5" s="1"/>
  <c r="F2470" i="5"/>
  <c r="I2470" i="5" s="1"/>
  <c r="F2451" i="5"/>
  <c r="H2451" i="5" s="1"/>
  <c r="F2478" i="5"/>
  <c r="K2478" i="5" s="1"/>
  <c r="U2478" i="5" s="1"/>
  <c r="F2428" i="5"/>
  <c r="K2428" i="5" s="1"/>
  <c r="U2428" i="5" s="1"/>
  <c r="F2481" i="5"/>
  <c r="K2481" i="5" s="1"/>
  <c r="U2481" i="5" s="1"/>
  <c r="L2348" i="5"/>
  <c r="K2348" i="5" s="1"/>
  <c r="N2348" i="5" s="1"/>
  <c r="F2441" i="5"/>
  <c r="I2441" i="5" s="1"/>
  <c r="F2513" i="5"/>
  <c r="I2513" i="5" s="1"/>
  <c r="F2516" i="5"/>
  <c r="H2516" i="5" s="1"/>
  <c r="F2483" i="5"/>
  <c r="H2483" i="5" s="1"/>
  <c r="L2483" i="5" s="1"/>
  <c r="F2473" i="5"/>
  <c r="K2473" i="5" s="1"/>
  <c r="U2473" i="5" s="1"/>
  <c r="F2518" i="5"/>
  <c r="K2518" i="5" s="1"/>
  <c r="U2518" i="5" s="1"/>
  <c r="F2446" i="5"/>
  <c r="K2446" i="5" s="1"/>
  <c r="U2446" i="5" s="1"/>
  <c r="F2444" i="5"/>
  <c r="K2444" i="5" s="1"/>
  <c r="U2444" i="5" s="1"/>
  <c r="F2420" i="5"/>
  <c r="H2420" i="5" s="1"/>
  <c r="L2420" i="5" s="1"/>
  <c r="F2468" i="5"/>
  <c r="H2468" i="5" s="1"/>
  <c r="F2476" i="5"/>
  <c r="H2476" i="5" s="1"/>
  <c r="F2484" i="5"/>
  <c r="H2484" i="5" s="1"/>
  <c r="L2484" i="5" s="1"/>
  <c r="F2460" i="5"/>
  <c r="H2460" i="5" s="1"/>
  <c r="L2460" i="5" s="1"/>
  <c r="F2427" i="5"/>
  <c r="K2427" i="5" s="1"/>
  <c r="U2427" i="5" s="1"/>
  <c r="F2450" i="5"/>
  <c r="K2450" i="5" s="1"/>
  <c r="U2450" i="5" s="1"/>
  <c r="F2521" i="5"/>
  <c r="H2521" i="5" s="1"/>
  <c r="L2521" i="5" s="1"/>
  <c r="H2452" i="5"/>
  <c r="I2452" i="5"/>
  <c r="M2452" i="5" s="1"/>
  <c r="F2443" i="5"/>
  <c r="I2443" i="5" s="1"/>
  <c r="M2443" i="5" s="1"/>
  <c r="F2506" i="5"/>
  <c r="H2506" i="5" s="1"/>
  <c r="L2506" i="5" s="1"/>
  <c r="F2524" i="5"/>
  <c r="H2524" i="5" s="1"/>
  <c r="L2524" i="5" s="1"/>
  <c r="F2430" i="5"/>
  <c r="K2430" i="5" s="1"/>
  <c r="U2430" i="5" s="1"/>
  <c r="F2500" i="5"/>
  <c r="K2500" i="5" s="1"/>
  <c r="U2500" i="5" s="1"/>
  <c r="F2435" i="5"/>
  <c r="K2435" i="5" s="1"/>
  <c r="U2435" i="5" s="1"/>
  <c r="F2490" i="5"/>
  <c r="K2490" i="5" s="1"/>
  <c r="U2490" i="5" s="1"/>
  <c r="F2475" i="5"/>
  <c r="H2475" i="5" s="1"/>
  <c r="L2475" i="5" s="1"/>
  <c r="F2416" i="5"/>
  <c r="I2416" i="5" s="1"/>
  <c r="M2416" i="5" s="1"/>
  <c r="F2462" i="5"/>
  <c r="K2462" i="5" s="1"/>
  <c r="U2462" i="5" s="1"/>
  <c r="F2502" i="5"/>
  <c r="I2502" i="5" s="1"/>
  <c r="M2502" i="5" s="1"/>
  <c r="F2418" i="5"/>
  <c r="F2467" i="5"/>
  <c r="I2467" i="5" s="1"/>
  <c r="M2467" i="5" s="1"/>
  <c r="F2425" i="5"/>
  <c r="K2425" i="5" s="1"/>
  <c r="U2425" i="5" s="1"/>
  <c r="F2507" i="5"/>
  <c r="I2507" i="5" s="1"/>
  <c r="M2507" i="5" s="1"/>
  <c r="F2417" i="5"/>
  <c r="H2417" i="5" s="1"/>
  <c r="L2417" i="5" s="1"/>
  <c r="F2459" i="5"/>
  <c r="H2459" i="5" s="1"/>
  <c r="L2459" i="5" s="1"/>
  <c r="F2449" i="5"/>
  <c r="H2449" i="5" s="1"/>
  <c r="L2449" i="5" s="1"/>
  <c r="F2412" i="5"/>
  <c r="I2412" i="5" s="1"/>
  <c r="M2412" i="5" s="1"/>
  <c r="F2489" i="5"/>
  <c r="I2489" i="5" s="1"/>
  <c r="M2489" i="5" s="1"/>
  <c r="I2419" i="5"/>
  <c r="M2419" i="5" s="1"/>
  <c r="H2513" i="5"/>
  <c r="O2513" i="5" s="1"/>
  <c r="K2441" i="5"/>
  <c r="U2441" i="5" s="1"/>
  <c r="I2523" i="5"/>
  <c r="M2523" i="5" s="1"/>
  <c r="K2419" i="5"/>
  <c r="U2419" i="5" s="1"/>
  <c r="H2441" i="5"/>
  <c r="O2441" i="5" s="1"/>
  <c r="I2415" i="5"/>
  <c r="O2415" i="5" s="1"/>
  <c r="K2497" i="5"/>
  <c r="U2497" i="5" s="1"/>
  <c r="H2436" i="5"/>
  <c r="R2436" i="5" s="1"/>
  <c r="K2415" i="5"/>
  <c r="U2415" i="5" s="1"/>
  <c r="I2433" i="5"/>
  <c r="I2481" i="5"/>
  <c r="M2481" i="5" s="1"/>
  <c r="H2522" i="5"/>
  <c r="L2522" i="5" s="1"/>
  <c r="I2436" i="5"/>
  <c r="S2436" i="5" s="1"/>
  <c r="K2434" i="5"/>
  <c r="U2434" i="5" s="1"/>
  <c r="I2434" i="5"/>
  <c r="M2434" i="5" s="1"/>
  <c r="K2452" i="5"/>
  <c r="U2452" i="5" s="1"/>
  <c r="K2513" i="5"/>
  <c r="U2513" i="5" s="1"/>
  <c r="H2515" i="5"/>
  <c r="O2515" i="5" s="1"/>
  <c r="K2523" i="5"/>
  <c r="U2523" i="5" s="1"/>
  <c r="I2516" i="5"/>
  <c r="M2516" i="5" s="1"/>
  <c r="I2490" i="5"/>
  <c r="M2490" i="5" s="1"/>
  <c r="K2433" i="5"/>
  <c r="U2433" i="5" s="1"/>
  <c r="K2515" i="5"/>
  <c r="U2515" i="5" s="1"/>
  <c r="I2493" i="5"/>
  <c r="H2493" i="5"/>
  <c r="K2493" i="5"/>
  <c r="U2493" i="5" s="1"/>
  <c r="I2461" i="5"/>
  <c r="H2461" i="5"/>
  <c r="K2461" i="5"/>
  <c r="U2461" i="5" s="1"/>
  <c r="H2525" i="5"/>
  <c r="I2525" i="5"/>
  <c r="K2525" i="5"/>
  <c r="U2525" i="5" s="1"/>
  <c r="H2410" i="5"/>
  <c r="K2410" i="5"/>
  <c r="U2410" i="5" s="1"/>
  <c r="H2479" i="5"/>
  <c r="I2479" i="5"/>
  <c r="K2479" i="5"/>
  <c r="U2479" i="5" s="1"/>
  <c r="I2424" i="5"/>
  <c r="H2424" i="5"/>
  <c r="K2424" i="5"/>
  <c r="U2424" i="5" s="1"/>
  <c r="I2488" i="5"/>
  <c r="H2488" i="5"/>
  <c r="K2488" i="5"/>
  <c r="U2488" i="5" s="1"/>
  <c r="I2454" i="5"/>
  <c r="H2454" i="5"/>
  <c r="K2454" i="5"/>
  <c r="U2454" i="5" s="1"/>
  <c r="I2469" i="5"/>
  <c r="H2469" i="5"/>
  <c r="K2469" i="5"/>
  <c r="U2469" i="5" s="1"/>
  <c r="K2423" i="5"/>
  <c r="U2423" i="5" s="1"/>
  <c r="H2487" i="5"/>
  <c r="I2487" i="5"/>
  <c r="K2487" i="5"/>
  <c r="U2487" i="5" s="1"/>
  <c r="I2432" i="5"/>
  <c r="H2432" i="5"/>
  <c r="H2470" i="5"/>
  <c r="K2470" i="5"/>
  <c r="U2470" i="5" s="1"/>
  <c r="I2477" i="5"/>
  <c r="H2477" i="5"/>
  <c r="K2477" i="5"/>
  <c r="U2477" i="5" s="1"/>
  <c r="I2431" i="5"/>
  <c r="H2431" i="5"/>
  <c r="K2431" i="5"/>
  <c r="U2431" i="5" s="1"/>
  <c r="I2495" i="5"/>
  <c r="H2495" i="5"/>
  <c r="K2495" i="5"/>
  <c r="U2495" i="5" s="1"/>
  <c r="I2440" i="5"/>
  <c r="H2440" i="5"/>
  <c r="K2440" i="5"/>
  <c r="U2440" i="5" s="1"/>
  <c r="H2504" i="5"/>
  <c r="I2504" i="5"/>
  <c r="K2504" i="5"/>
  <c r="U2504" i="5" s="1"/>
  <c r="I2486" i="5"/>
  <c r="K2486" i="5"/>
  <c r="U2486" i="5" s="1"/>
  <c r="L2419" i="5"/>
  <c r="H2421" i="5"/>
  <c r="I2421" i="5"/>
  <c r="K2421" i="5"/>
  <c r="U2421" i="5" s="1"/>
  <c r="H2503" i="5"/>
  <c r="I2503" i="5"/>
  <c r="K2503" i="5"/>
  <c r="U2503" i="5" s="1"/>
  <c r="I2512" i="5"/>
  <c r="H2512" i="5"/>
  <c r="K2512" i="5"/>
  <c r="U2512" i="5" s="1"/>
  <c r="H2498" i="5"/>
  <c r="I2498" i="5"/>
  <c r="K2498" i="5"/>
  <c r="U2498" i="5" s="1"/>
  <c r="L2415" i="5"/>
  <c r="I2429" i="5"/>
  <c r="H2429" i="5"/>
  <c r="K2429" i="5"/>
  <c r="U2429" i="5" s="1"/>
  <c r="I2474" i="5"/>
  <c r="H2474" i="5"/>
  <c r="K2474" i="5"/>
  <c r="U2474" i="5" s="1"/>
  <c r="I2447" i="5"/>
  <c r="H2447" i="5"/>
  <c r="K2447" i="5"/>
  <c r="U2447" i="5" s="1"/>
  <c r="H2511" i="5"/>
  <c r="I2511" i="5"/>
  <c r="K2511" i="5"/>
  <c r="U2511" i="5" s="1"/>
  <c r="I2520" i="5"/>
  <c r="H2520" i="5"/>
  <c r="K2520" i="5"/>
  <c r="U2520" i="5" s="1"/>
  <c r="H2514" i="5"/>
  <c r="I2514" i="5"/>
  <c r="K2514" i="5"/>
  <c r="U2514" i="5" s="1"/>
  <c r="K2437" i="5"/>
  <c r="U2437" i="5" s="1"/>
  <c r="I2501" i="5"/>
  <c r="H2501" i="5"/>
  <c r="K2501" i="5"/>
  <c r="U2501" i="5" s="1"/>
  <c r="H2494" i="5"/>
  <c r="I2494" i="5"/>
  <c r="K2494" i="5"/>
  <c r="U2494" i="5" s="1"/>
  <c r="H2455" i="5"/>
  <c r="I2455" i="5"/>
  <c r="K2455" i="5"/>
  <c r="U2455" i="5" s="1"/>
  <c r="I2519" i="5"/>
  <c r="H2519" i="5"/>
  <c r="K2519" i="5"/>
  <c r="U2519" i="5" s="1"/>
  <c r="H2464" i="5"/>
  <c r="I2464" i="5"/>
  <c r="K2464" i="5"/>
  <c r="U2464" i="5" s="1"/>
  <c r="H2509" i="5"/>
  <c r="I2509" i="5"/>
  <c r="K2509" i="5"/>
  <c r="U2509" i="5" s="1"/>
  <c r="I2510" i="5"/>
  <c r="H2510" i="5"/>
  <c r="K2510" i="5"/>
  <c r="U2510" i="5" s="1"/>
  <c r="I2527" i="5"/>
  <c r="H2527" i="5"/>
  <c r="L2433" i="5"/>
  <c r="L2497" i="5"/>
  <c r="M2513" i="5"/>
  <c r="L2451" i="5"/>
  <c r="M2515" i="5"/>
  <c r="L2476" i="5"/>
  <c r="L2434" i="5"/>
  <c r="I2453" i="5"/>
  <c r="H2453" i="5"/>
  <c r="K2453" i="5"/>
  <c r="U2453" i="5" s="1"/>
  <c r="I2471" i="5"/>
  <c r="H2471" i="5"/>
  <c r="K2471" i="5"/>
  <c r="U2471" i="5" s="1"/>
  <c r="H2480" i="5"/>
  <c r="I2480" i="5"/>
  <c r="K2480" i="5"/>
  <c r="U2480" i="5" s="1"/>
  <c r="H2442" i="5"/>
  <c r="I2442" i="5"/>
  <c r="K2442" i="5"/>
  <c r="U2442" i="5" s="1"/>
  <c r="M2441" i="5"/>
  <c r="L2466" i="5"/>
  <c r="L2523" i="5"/>
  <c r="L2468" i="5"/>
  <c r="L2516" i="5"/>
  <c r="I2497" i="5" l="1"/>
  <c r="K2521" i="5"/>
  <c r="U2521" i="5" s="1"/>
  <c r="H2414" i="5"/>
  <c r="I2444" i="5"/>
  <c r="M2444" i="5" s="1"/>
  <c r="K2522" i="5"/>
  <c r="U2522" i="5" s="1"/>
  <c r="H2423" i="5"/>
  <c r="H2481" i="5"/>
  <c r="L2481" i="5" s="1"/>
  <c r="I2466" i="5"/>
  <c r="M2466" i="5" s="1"/>
  <c r="K2466" i="5"/>
  <c r="U2466" i="5" s="1"/>
  <c r="H2517" i="5"/>
  <c r="K2472" i="5"/>
  <c r="U2472" i="5" s="1"/>
  <c r="K2526" i="5"/>
  <c r="U2526" i="5" s="1"/>
  <c r="H2472" i="5"/>
  <c r="I2526" i="5"/>
  <c r="H2422" i="5"/>
  <c r="I2438" i="5"/>
  <c r="M2438" i="5" s="1"/>
  <c r="I2456" i="5"/>
  <c r="M2456" i="5" s="1"/>
  <c r="I2521" i="5"/>
  <c r="K2445" i="5"/>
  <c r="U2445" i="5" s="1"/>
  <c r="H2444" i="5"/>
  <c r="L2444" i="5" s="1"/>
  <c r="K2463" i="5"/>
  <c r="U2463" i="5" s="1"/>
  <c r="H2463" i="5"/>
  <c r="I2445" i="5"/>
  <c r="M2445" i="5" s="1"/>
  <c r="I2492" i="5"/>
  <c r="S2492" i="5" s="1"/>
  <c r="K2456" i="5"/>
  <c r="U2456" i="5" s="1"/>
  <c r="H2413" i="5"/>
  <c r="H2485" i="5"/>
  <c r="K2449" i="5"/>
  <c r="U2449" i="5" s="1"/>
  <c r="K2413" i="5"/>
  <c r="U2413" i="5" s="1"/>
  <c r="I2485" i="5"/>
  <c r="S2485" i="5" s="1"/>
  <c r="K2426" i="5"/>
  <c r="U2426" i="5" s="1"/>
  <c r="H2437" i="5"/>
  <c r="L2437" i="5" s="1"/>
  <c r="I2426" i="5"/>
  <c r="O2426" i="5" s="1"/>
  <c r="I2457" i="5"/>
  <c r="O2457" i="5" s="1"/>
  <c r="I2465" i="5"/>
  <c r="M2465" i="5" s="1"/>
  <c r="K2465" i="5"/>
  <c r="U2465" i="5" s="1"/>
  <c r="K2517" i="5"/>
  <c r="U2517" i="5" s="1"/>
  <c r="K2483" i="5"/>
  <c r="U2483" i="5" s="1"/>
  <c r="H2492" i="5"/>
  <c r="L2492" i="5" s="1"/>
  <c r="K2414" i="5"/>
  <c r="U2414" i="5" s="1"/>
  <c r="H2458" i="5"/>
  <c r="O2458" i="5" s="1"/>
  <c r="H2438" i="5"/>
  <c r="I2508" i="5"/>
  <c r="M2508" i="5" s="1"/>
  <c r="K2439" i="5"/>
  <c r="U2439" i="5" s="1"/>
  <c r="K2411" i="5"/>
  <c r="U2411" i="5" s="1"/>
  <c r="H2508" i="5"/>
  <c r="R2508" i="5" s="1"/>
  <c r="I2427" i="5"/>
  <c r="M2427" i="5" s="1"/>
  <c r="H2439" i="5"/>
  <c r="O2439" i="5" s="1"/>
  <c r="H2478" i="5"/>
  <c r="L2478" i="5" s="1"/>
  <c r="K2489" i="5"/>
  <c r="U2489" i="5" s="1"/>
  <c r="K2458" i="5"/>
  <c r="U2458" i="5" s="1"/>
  <c r="I2430" i="5"/>
  <c r="S2430" i="5" s="1"/>
  <c r="H2430" i="5"/>
  <c r="I2411" i="5"/>
  <c r="K2460" i="5"/>
  <c r="U2460" i="5" s="1"/>
  <c r="H2473" i="5"/>
  <c r="R2473" i="5" s="1"/>
  <c r="H2489" i="5"/>
  <c r="O2489" i="5" s="1"/>
  <c r="I2518" i="5"/>
  <c r="M2518" i="5" s="1"/>
  <c r="K2448" i="5"/>
  <c r="U2448" i="5" s="1"/>
  <c r="H2428" i="5"/>
  <c r="R2428" i="5" s="1"/>
  <c r="H2448" i="5"/>
  <c r="I2524" i="5"/>
  <c r="M2524" i="5" s="1"/>
  <c r="K2422" i="5"/>
  <c r="U2422" i="5" s="1"/>
  <c r="H2491" i="5"/>
  <c r="L2491" i="5" s="1"/>
  <c r="I2491" i="5"/>
  <c r="S2491" i="5" s="1"/>
  <c r="I2428" i="5"/>
  <c r="S2428" i="5" s="1"/>
  <c r="I2478" i="5"/>
  <c r="M2478" i="5" s="1"/>
  <c r="H2499" i="5"/>
  <c r="R2499" i="5" s="1"/>
  <c r="K2496" i="5"/>
  <c r="U2496" i="5" s="1"/>
  <c r="H2496" i="5"/>
  <c r="I2499" i="5"/>
  <c r="M2499" i="5" s="1"/>
  <c r="H2505" i="5"/>
  <c r="R2505" i="5" s="1"/>
  <c r="K2451" i="5"/>
  <c r="U2451" i="5" s="1"/>
  <c r="K2468" i="5"/>
  <c r="U2468" i="5" s="1"/>
  <c r="I2451" i="5"/>
  <c r="O2451" i="5" s="1"/>
  <c r="I2505" i="5"/>
  <c r="S2505" i="5" s="1"/>
  <c r="K2457" i="5"/>
  <c r="U2457" i="5" s="1"/>
  <c r="I2476" i="5"/>
  <c r="O2476" i="5" s="1"/>
  <c r="K2482" i="5"/>
  <c r="U2482" i="5" s="1"/>
  <c r="I2450" i="5"/>
  <c r="S2450" i="5" s="1"/>
  <c r="I2482" i="5"/>
  <c r="M2482" i="5" s="1"/>
  <c r="H2450" i="5"/>
  <c r="L2450" i="5" s="1"/>
  <c r="K2416" i="5"/>
  <c r="U2416" i="5" s="1"/>
  <c r="I2483" i="5"/>
  <c r="O2483" i="5" s="1"/>
  <c r="I2484" i="5"/>
  <c r="M2484" i="5" s="1"/>
  <c r="K2484" i="5"/>
  <c r="U2484" i="5" s="1"/>
  <c r="K2476" i="5"/>
  <c r="U2476" i="5" s="1"/>
  <c r="H2443" i="5"/>
  <c r="L2443" i="5" s="1"/>
  <c r="I2475" i="5"/>
  <c r="M2475" i="5" s="1"/>
  <c r="K2475" i="5"/>
  <c r="U2475" i="5" s="1"/>
  <c r="I2459" i="5"/>
  <c r="M2459" i="5" s="1"/>
  <c r="H2416" i="5"/>
  <c r="L2416" i="5" s="1"/>
  <c r="K2443" i="5"/>
  <c r="U2443" i="5" s="1"/>
  <c r="I2473" i="5"/>
  <c r="S2473" i="5" s="1"/>
  <c r="K2516" i="5"/>
  <c r="U2516" i="5" s="1"/>
  <c r="H2412" i="5"/>
  <c r="O2412" i="5" s="1"/>
  <c r="H2427" i="5"/>
  <c r="R2427" i="5" s="1"/>
  <c r="K2502" i="5"/>
  <c r="U2502" i="5" s="1"/>
  <c r="H2502" i="5"/>
  <c r="O2502" i="5" s="1"/>
  <c r="H2518" i="5"/>
  <c r="R2518" i="5" s="1"/>
  <c r="K2524" i="5"/>
  <c r="U2524" i="5" s="1"/>
  <c r="I2446" i="5"/>
  <c r="S2446" i="5" s="1"/>
  <c r="H2462" i="5"/>
  <c r="R2462" i="5" s="1"/>
  <c r="I2417" i="5"/>
  <c r="O2417" i="5" s="1"/>
  <c r="I2460" i="5"/>
  <c r="O2460" i="5" s="1"/>
  <c r="K2459" i="5"/>
  <c r="U2459" i="5" s="1"/>
  <c r="O2452" i="5"/>
  <c r="I2462" i="5"/>
  <c r="S2462" i="5" s="1"/>
  <c r="K2417" i="5"/>
  <c r="U2417" i="5" s="1"/>
  <c r="H2446" i="5"/>
  <c r="L2446" i="5" s="1"/>
  <c r="K2420" i="5"/>
  <c r="U2420" i="5" s="1"/>
  <c r="H2507" i="5"/>
  <c r="L2507" i="5" s="1"/>
  <c r="I2468" i="5"/>
  <c r="M2468" i="5" s="1"/>
  <c r="I2420" i="5"/>
  <c r="O2420" i="5" s="1"/>
  <c r="K2412" i="5"/>
  <c r="U2412" i="5" s="1"/>
  <c r="L2452" i="5"/>
  <c r="H2435" i="5"/>
  <c r="R2435" i="5" s="1"/>
  <c r="H2490" i="5"/>
  <c r="L2490" i="5" s="1"/>
  <c r="I2435" i="5"/>
  <c r="M2435" i="5" s="1"/>
  <c r="I2449" i="5"/>
  <c r="M2449" i="5" s="1"/>
  <c r="I2418" i="5"/>
  <c r="M2418" i="5" s="1"/>
  <c r="H2418" i="5"/>
  <c r="O2419" i="5"/>
  <c r="I2500" i="5"/>
  <c r="S2500" i="5" s="1"/>
  <c r="H2467" i="5"/>
  <c r="O2467" i="5" s="1"/>
  <c r="K2506" i="5"/>
  <c r="U2506" i="5" s="1"/>
  <c r="I2506" i="5"/>
  <c r="F2531" i="5"/>
  <c r="H2500" i="5"/>
  <c r="R2500" i="5" s="1"/>
  <c r="K2418" i="5"/>
  <c r="U2418" i="5" s="1"/>
  <c r="K2467" i="5"/>
  <c r="U2467" i="5" s="1"/>
  <c r="K2507" i="5"/>
  <c r="U2507" i="5" s="1"/>
  <c r="H2425" i="5"/>
  <c r="R2425" i="5" s="1"/>
  <c r="I2425" i="5"/>
  <c r="M2425" i="5" s="1"/>
  <c r="R2492" i="5"/>
  <c r="O2466" i="5"/>
  <c r="L2513" i="5"/>
  <c r="O2523" i="5"/>
  <c r="S2490" i="5"/>
  <c r="S2441" i="5"/>
  <c r="L2441" i="5"/>
  <c r="S2419" i="5"/>
  <c r="R2441" i="5"/>
  <c r="R2419" i="5"/>
  <c r="M2415" i="5"/>
  <c r="S2415" i="5"/>
  <c r="O2434" i="5"/>
  <c r="R2415" i="5"/>
  <c r="S2481" i="5"/>
  <c r="O2481" i="5"/>
  <c r="O2516" i="5"/>
  <c r="R2452" i="5"/>
  <c r="S2497" i="5"/>
  <c r="R2497" i="5"/>
  <c r="O2436" i="5"/>
  <c r="R2411" i="5"/>
  <c r="M2436" i="5"/>
  <c r="S2522" i="5"/>
  <c r="M2457" i="5"/>
  <c r="L2436" i="5"/>
  <c r="S2444" i="5"/>
  <c r="R2522" i="5"/>
  <c r="S2433" i="5"/>
  <c r="M2497" i="5"/>
  <c r="S2513" i="5"/>
  <c r="O2497" i="5"/>
  <c r="O2433" i="5"/>
  <c r="M2433" i="5"/>
  <c r="R2513" i="5"/>
  <c r="S2434" i="5"/>
  <c r="L2430" i="5"/>
  <c r="R2483" i="5"/>
  <c r="S2521" i="5"/>
  <c r="R2515" i="5"/>
  <c r="L2499" i="5"/>
  <c r="R2481" i="5"/>
  <c r="S2452" i="5"/>
  <c r="O2522" i="5"/>
  <c r="M2521" i="5"/>
  <c r="L2515" i="5"/>
  <c r="R2523" i="5"/>
  <c r="S2523" i="5"/>
  <c r="R2434" i="5"/>
  <c r="R2433" i="5"/>
  <c r="S2515" i="5"/>
  <c r="O2521" i="5"/>
  <c r="R2521" i="5"/>
  <c r="R2430" i="5"/>
  <c r="S2471" i="5"/>
  <c r="M2471" i="5"/>
  <c r="L2453" i="5"/>
  <c r="O2453" i="5"/>
  <c r="R2453" i="5"/>
  <c r="L2527" i="5"/>
  <c r="O2527" i="5"/>
  <c r="R2527" i="5"/>
  <c r="S2519" i="5"/>
  <c r="M2519" i="5"/>
  <c r="S2437" i="5"/>
  <c r="M2437" i="5"/>
  <c r="S2442" i="5"/>
  <c r="M2442" i="5"/>
  <c r="L2480" i="5"/>
  <c r="O2480" i="5"/>
  <c r="R2480" i="5"/>
  <c r="M2526" i="5"/>
  <c r="S2517" i="5"/>
  <c r="M2517" i="5"/>
  <c r="L2426" i="5"/>
  <c r="M2472" i="5"/>
  <c r="S2472" i="5"/>
  <c r="R2510" i="5"/>
  <c r="O2510" i="5"/>
  <c r="L2510" i="5"/>
  <c r="L2509" i="5"/>
  <c r="O2509" i="5"/>
  <c r="R2509" i="5"/>
  <c r="S2413" i="5"/>
  <c r="M2413" i="5"/>
  <c r="S2455" i="5"/>
  <c r="M2455" i="5"/>
  <c r="L2494" i="5"/>
  <c r="O2494" i="5"/>
  <c r="R2494" i="5"/>
  <c r="O2514" i="5"/>
  <c r="L2514" i="5"/>
  <c r="R2514" i="5"/>
  <c r="M2511" i="5"/>
  <c r="S2511" i="5"/>
  <c r="S2447" i="5"/>
  <c r="M2447" i="5"/>
  <c r="R2512" i="5"/>
  <c r="L2512" i="5"/>
  <c r="O2512" i="5"/>
  <c r="M2448" i="5"/>
  <c r="M2458" i="5"/>
  <c r="M2486" i="5"/>
  <c r="S2486" i="5"/>
  <c r="L2504" i="5"/>
  <c r="O2504" i="5"/>
  <c r="R2504" i="5"/>
  <c r="L2431" i="5"/>
  <c r="O2431" i="5"/>
  <c r="R2431" i="5"/>
  <c r="S2438" i="5"/>
  <c r="O2432" i="5"/>
  <c r="R2432" i="5"/>
  <c r="L2432" i="5"/>
  <c r="L2487" i="5"/>
  <c r="O2487" i="5"/>
  <c r="R2487" i="5"/>
  <c r="R2469" i="5"/>
  <c r="O2469" i="5"/>
  <c r="L2469" i="5"/>
  <c r="O2454" i="5"/>
  <c r="R2454" i="5"/>
  <c r="L2454" i="5"/>
  <c r="S2488" i="5"/>
  <c r="M2488" i="5"/>
  <c r="O2410" i="5"/>
  <c r="L2410" i="5"/>
  <c r="R2410" i="5"/>
  <c r="M2525" i="5"/>
  <c r="S2525" i="5"/>
  <c r="S2461" i="5"/>
  <c r="M2461" i="5"/>
  <c r="O2442" i="5"/>
  <c r="R2442" i="5"/>
  <c r="L2442" i="5"/>
  <c r="L2471" i="5"/>
  <c r="O2471" i="5"/>
  <c r="R2471" i="5"/>
  <c r="O2526" i="5"/>
  <c r="L2526" i="5"/>
  <c r="L2463" i="5"/>
  <c r="O2463" i="5"/>
  <c r="R2463" i="5"/>
  <c r="S2510" i="5"/>
  <c r="M2510" i="5"/>
  <c r="L2519" i="5"/>
  <c r="R2519" i="5"/>
  <c r="O2519" i="5"/>
  <c r="L2455" i="5"/>
  <c r="O2455" i="5"/>
  <c r="R2455" i="5"/>
  <c r="L2456" i="5"/>
  <c r="O2511" i="5"/>
  <c r="L2511" i="5"/>
  <c r="R2511" i="5"/>
  <c r="R2429" i="5"/>
  <c r="L2429" i="5"/>
  <c r="O2429" i="5"/>
  <c r="M2498" i="5"/>
  <c r="S2498" i="5"/>
  <c r="S2512" i="5"/>
  <c r="M2512" i="5"/>
  <c r="L2439" i="5"/>
  <c r="O2486" i="5"/>
  <c r="L2486" i="5"/>
  <c r="R2486" i="5"/>
  <c r="O2495" i="5"/>
  <c r="R2495" i="5"/>
  <c r="L2495" i="5"/>
  <c r="M2431" i="5"/>
  <c r="S2431" i="5"/>
  <c r="S2432" i="5"/>
  <c r="M2432" i="5"/>
  <c r="M2422" i="5"/>
  <c r="M2469" i="5"/>
  <c r="S2469" i="5"/>
  <c r="S2454" i="5"/>
  <c r="M2454" i="5"/>
  <c r="S2479" i="5"/>
  <c r="M2479" i="5"/>
  <c r="S2410" i="5"/>
  <c r="M2410" i="5"/>
  <c r="O2525" i="5"/>
  <c r="L2525" i="5"/>
  <c r="R2525" i="5"/>
  <c r="L2414" i="5"/>
  <c r="O2414" i="5"/>
  <c r="M2463" i="5"/>
  <c r="S2463" i="5"/>
  <c r="M2464" i="5"/>
  <c r="S2464" i="5"/>
  <c r="O2501" i="5"/>
  <c r="L2501" i="5"/>
  <c r="R2501" i="5"/>
  <c r="R2520" i="5"/>
  <c r="L2520" i="5"/>
  <c r="O2520" i="5"/>
  <c r="R2474" i="5"/>
  <c r="L2474" i="5"/>
  <c r="O2474" i="5"/>
  <c r="S2429" i="5"/>
  <c r="M2429" i="5"/>
  <c r="O2498" i="5"/>
  <c r="R2498" i="5"/>
  <c r="L2498" i="5"/>
  <c r="S2503" i="5"/>
  <c r="M2503" i="5"/>
  <c r="M2439" i="5"/>
  <c r="S2421" i="5"/>
  <c r="M2421" i="5"/>
  <c r="R2440" i="5"/>
  <c r="L2440" i="5"/>
  <c r="O2440" i="5"/>
  <c r="M2495" i="5"/>
  <c r="S2495" i="5"/>
  <c r="O2477" i="5"/>
  <c r="L2477" i="5"/>
  <c r="R2477" i="5"/>
  <c r="R2470" i="5"/>
  <c r="L2470" i="5"/>
  <c r="O2470" i="5"/>
  <c r="S2496" i="5"/>
  <c r="M2496" i="5"/>
  <c r="R2423" i="5"/>
  <c r="O2423" i="5"/>
  <c r="L2423" i="5"/>
  <c r="L2422" i="5"/>
  <c r="O2422" i="5"/>
  <c r="O2424" i="5"/>
  <c r="L2424" i="5"/>
  <c r="R2424" i="5"/>
  <c r="O2479" i="5"/>
  <c r="R2479" i="5"/>
  <c r="L2479" i="5"/>
  <c r="R2493" i="5"/>
  <c r="L2493" i="5"/>
  <c r="O2493" i="5"/>
  <c r="S2480" i="5"/>
  <c r="M2480" i="5"/>
  <c r="M2414" i="5"/>
  <c r="S2414" i="5"/>
  <c r="O2517" i="5"/>
  <c r="L2517" i="5"/>
  <c r="R2517" i="5"/>
  <c r="S2453" i="5"/>
  <c r="M2453" i="5"/>
  <c r="O2472" i="5"/>
  <c r="L2472" i="5"/>
  <c r="R2472" i="5"/>
  <c r="S2527" i="5"/>
  <c r="M2527" i="5"/>
  <c r="M2509" i="5"/>
  <c r="S2509" i="5"/>
  <c r="R2445" i="5"/>
  <c r="L2445" i="5"/>
  <c r="O2413" i="5"/>
  <c r="L2413" i="5"/>
  <c r="R2413" i="5"/>
  <c r="L2464" i="5"/>
  <c r="R2464" i="5"/>
  <c r="O2464" i="5"/>
  <c r="M2494" i="5"/>
  <c r="S2494" i="5"/>
  <c r="S2501" i="5"/>
  <c r="M2501" i="5"/>
  <c r="M2514" i="5"/>
  <c r="S2514" i="5"/>
  <c r="M2520" i="5"/>
  <c r="S2520" i="5"/>
  <c r="L2447" i="5"/>
  <c r="O2447" i="5"/>
  <c r="R2447" i="5"/>
  <c r="M2474" i="5"/>
  <c r="S2474" i="5"/>
  <c r="O2448" i="5"/>
  <c r="L2448" i="5"/>
  <c r="L2503" i="5"/>
  <c r="O2503" i="5"/>
  <c r="R2503" i="5"/>
  <c r="L2485" i="5"/>
  <c r="R2485" i="5"/>
  <c r="L2421" i="5"/>
  <c r="O2421" i="5"/>
  <c r="R2421" i="5"/>
  <c r="S2504" i="5"/>
  <c r="M2504" i="5"/>
  <c r="M2440" i="5"/>
  <c r="S2440" i="5"/>
  <c r="L2438" i="5"/>
  <c r="M2477" i="5"/>
  <c r="S2477" i="5"/>
  <c r="M2470" i="5"/>
  <c r="S2470" i="5"/>
  <c r="M2487" i="5"/>
  <c r="S2487" i="5"/>
  <c r="S2423" i="5"/>
  <c r="M2423" i="5"/>
  <c r="O2488" i="5"/>
  <c r="L2488" i="5"/>
  <c r="R2488" i="5"/>
  <c r="S2424" i="5"/>
  <c r="M2424" i="5"/>
  <c r="O2461" i="5"/>
  <c r="L2461" i="5"/>
  <c r="R2461" i="5"/>
  <c r="S2493" i="5"/>
  <c r="M2493" i="5"/>
  <c r="R2437" i="5" l="1"/>
  <c r="O2437" i="5"/>
  <c r="R2414" i="5"/>
  <c r="M2492" i="5"/>
  <c r="R2466" i="5"/>
  <c r="S2466" i="5"/>
  <c r="M2450" i="5"/>
  <c r="R2526" i="5"/>
  <c r="O2444" i="5"/>
  <c r="R2449" i="5"/>
  <c r="R2502" i="5"/>
  <c r="O2465" i="5"/>
  <c r="M2430" i="5"/>
  <c r="M2483" i="5"/>
  <c r="R2465" i="5"/>
  <c r="S2439" i="5"/>
  <c r="R2444" i="5"/>
  <c r="L2428" i="5"/>
  <c r="R2439" i="5"/>
  <c r="S2526" i="5"/>
  <c r="M2505" i="5"/>
  <c r="O2430" i="5"/>
  <c r="O2416" i="5"/>
  <c r="R2496" i="5"/>
  <c r="S2411" i="5"/>
  <c r="R2456" i="5"/>
  <c r="M2426" i="5"/>
  <c r="R2478" i="5"/>
  <c r="O2438" i="5"/>
  <c r="L2458" i="5"/>
  <c r="L2489" i="5"/>
  <c r="O2456" i="5"/>
  <c r="O2443" i="5"/>
  <c r="S2456" i="5"/>
  <c r="M2491" i="5"/>
  <c r="L2473" i="5"/>
  <c r="R2451" i="5"/>
  <c r="S2422" i="5"/>
  <c r="R2426" i="5"/>
  <c r="S2427" i="5"/>
  <c r="O2445" i="5"/>
  <c r="S2445" i="5"/>
  <c r="S2426" i="5"/>
  <c r="R2460" i="5"/>
  <c r="M2473" i="5"/>
  <c r="L2462" i="5"/>
  <c r="O2496" i="5"/>
  <c r="O2485" i="5"/>
  <c r="M2485" i="5"/>
  <c r="O2492" i="5"/>
  <c r="S2483" i="5"/>
  <c r="S2508" i="5"/>
  <c r="O2459" i="5"/>
  <c r="S2458" i="5"/>
  <c r="R2448" i="5"/>
  <c r="S2467" i="5"/>
  <c r="S2448" i="5"/>
  <c r="S2412" i="5"/>
  <c r="S2416" i="5"/>
  <c r="R2416" i="5"/>
  <c r="R2458" i="5"/>
  <c r="L2502" i="5"/>
  <c r="R2438" i="5"/>
  <c r="S2459" i="5"/>
  <c r="O2482" i="5"/>
  <c r="R2459" i="5"/>
  <c r="R2489" i="5"/>
  <c r="S2489" i="5"/>
  <c r="M2417" i="5"/>
  <c r="S2478" i="5"/>
  <c r="R2446" i="5"/>
  <c r="O2478" i="5"/>
  <c r="S2465" i="5"/>
  <c r="M2428" i="5"/>
  <c r="L2496" i="5"/>
  <c r="R2457" i="5"/>
  <c r="O2524" i="5"/>
  <c r="O2411" i="5"/>
  <c r="R2417" i="5"/>
  <c r="R2467" i="5"/>
  <c r="R2524" i="5"/>
  <c r="S2457" i="5"/>
  <c r="M2411" i="5"/>
  <c r="O2508" i="5"/>
  <c r="L2508" i="5"/>
  <c r="R2491" i="5"/>
  <c r="O2505" i="5"/>
  <c r="S2476" i="5"/>
  <c r="O2475" i="5"/>
  <c r="R2484" i="5"/>
  <c r="S2524" i="5"/>
  <c r="R2516" i="5"/>
  <c r="L2505" i="5"/>
  <c r="L2435" i="5"/>
  <c r="O2499" i="5"/>
  <c r="S2499" i="5"/>
  <c r="O2491" i="5"/>
  <c r="R2482" i="5"/>
  <c r="R2468" i="5"/>
  <c r="S2482" i="5"/>
  <c r="R2422" i="5"/>
  <c r="O2473" i="5"/>
  <c r="O2428" i="5"/>
  <c r="S2516" i="5"/>
  <c r="S2518" i="5"/>
  <c r="M2476" i="5"/>
  <c r="O2450" i="5"/>
  <c r="M2460" i="5"/>
  <c r="S2451" i="5"/>
  <c r="R2450" i="5"/>
  <c r="R2420" i="5"/>
  <c r="M2451" i="5"/>
  <c r="R2476" i="5"/>
  <c r="O2484" i="5"/>
  <c r="O2518" i="5"/>
  <c r="S2443" i="5"/>
  <c r="M2500" i="5"/>
  <c r="R2412" i="5"/>
  <c r="S2484" i="5"/>
  <c r="L2518" i="5"/>
  <c r="R2443" i="5"/>
  <c r="S2435" i="5"/>
  <c r="S2460" i="5"/>
  <c r="O2468" i="5"/>
  <c r="L2412" i="5"/>
  <c r="S2475" i="5"/>
  <c r="U2531" i="5"/>
  <c r="D2556" i="5" s="1"/>
  <c r="O2427" i="5"/>
  <c r="O2507" i="5"/>
  <c r="R2475" i="5"/>
  <c r="L2427" i="5"/>
  <c r="S2417" i="5"/>
  <c r="O2500" i="5"/>
  <c r="O2462" i="5"/>
  <c r="O2435" i="5"/>
  <c r="O2449" i="5"/>
  <c r="S2449" i="5"/>
  <c r="R2490" i="5"/>
  <c r="O2490" i="5"/>
  <c r="R2506" i="5"/>
  <c r="S2425" i="5"/>
  <c r="H2531" i="5"/>
  <c r="O2446" i="5"/>
  <c r="M2462" i="5"/>
  <c r="M2446" i="5"/>
  <c r="S2502" i="5"/>
  <c r="M2420" i="5"/>
  <c r="I2531" i="5"/>
  <c r="S2420" i="5"/>
  <c r="S2468" i="5"/>
  <c r="R2418" i="5"/>
  <c r="L2500" i="5"/>
  <c r="S2418" i="5"/>
  <c r="M2506" i="5"/>
  <c r="S2506" i="5"/>
  <c r="L2425" i="5"/>
  <c r="O2425" i="5"/>
  <c r="L2467" i="5"/>
  <c r="S2507" i="5"/>
  <c r="O2506" i="5"/>
  <c r="R2507" i="5"/>
  <c r="O2418" i="5"/>
  <c r="L2418" i="5"/>
  <c r="L2531" i="5" l="1"/>
  <c r="D2546" i="5" s="1"/>
  <c r="M2531" i="5"/>
  <c r="E2537" i="5" s="1"/>
  <c r="O2531" i="5"/>
  <c r="D2547" i="5" s="1"/>
  <c r="U2535" i="5"/>
  <c r="S2531" i="5"/>
  <c r="D2542" i="5" s="1"/>
  <c r="R2531" i="5"/>
  <c r="G2536" i="5" s="1"/>
  <c r="E2542" i="5"/>
  <c r="D2536" i="5" l="1"/>
  <c r="D2537" i="5"/>
  <c r="E2541" i="5"/>
  <c r="G2537" i="5"/>
  <c r="E2547" i="5"/>
  <c r="E2536" i="5"/>
  <c r="I2537" i="5" s="1"/>
  <c r="D2541" i="5"/>
  <c r="I2542" i="5" s="1"/>
  <c r="D2606" i="5" s="1"/>
  <c r="E2546" i="5"/>
  <c r="I2547" i="5" s="1"/>
  <c r="N2606" i="5" s="1"/>
  <c r="F2627" i="5" l="1"/>
  <c r="I2627" i="5" s="1"/>
  <c r="F2640" i="5"/>
  <c r="H2640" i="5" s="1"/>
  <c r="F2725" i="5"/>
  <c r="H2725" i="5" s="1"/>
  <c r="F2719" i="5"/>
  <c r="H2719" i="5" s="1"/>
  <c r="F2689" i="5"/>
  <c r="I2689" i="5" s="1"/>
  <c r="F2694" i="5"/>
  <c r="K2694" i="5" s="1"/>
  <c r="U2694" i="5" s="1"/>
  <c r="F2665" i="5"/>
  <c r="K2665" i="5" s="1"/>
  <c r="U2665" i="5" s="1"/>
  <c r="F2687" i="5"/>
  <c r="H2687" i="5" s="1"/>
  <c r="F2615" i="5"/>
  <c r="K2615" i="5" s="1"/>
  <c r="U2615" i="5" s="1"/>
  <c r="F2662" i="5"/>
  <c r="I2662" i="5" s="1"/>
  <c r="F2630" i="5"/>
  <c r="I2630" i="5" s="1"/>
  <c r="F2655" i="5"/>
  <c r="K2655" i="5" s="1"/>
  <c r="U2655" i="5" s="1"/>
  <c r="F2664" i="5"/>
  <c r="K2664" i="5" s="1"/>
  <c r="U2664" i="5" s="1"/>
  <c r="F2668" i="5"/>
  <c r="K2668" i="5" s="1"/>
  <c r="U2668" i="5" s="1"/>
  <c r="F2616" i="5"/>
  <c r="K2616" i="5" s="1"/>
  <c r="U2616" i="5" s="1"/>
  <c r="F2726" i="5"/>
  <c r="H2726" i="5" s="1"/>
  <c r="F2638" i="5"/>
  <c r="I2638" i="5" s="1"/>
  <c r="F2709" i="5"/>
  <c r="H2709" i="5" s="1"/>
  <c r="F2621" i="5"/>
  <c r="I2621" i="5" s="1"/>
  <c r="F2716" i="5"/>
  <c r="H2716" i="5" s="1"/>
  <c r="F2634" i="5"/>
  <c r="K2634" i="5" s="1"/>
  <c r="U2634" i="5" s="1"/>
  <c r="F2711" i="5"/>
  <c r="K2711" i="5" s="1"/>
  <c r="U2711" i="5" s="1"/>
  <c r="F2679" i="5"/>
  <c r="K2679" i="5" s="1"/>
  <c r="U2679" i="5" s="1"/>
  <c r="F2612" i="5"/>
  <c r="H2612" i="5" s="1"/>
  <c r="F2637" i="5"/>
  <c r="K2637" i="5" s="1"/>
  <c r="U2637" i="5" s="1"/>
  <c r="F2673" i="5"/>
  <c r="H2673" i="5" s="1"/>
  <c r="F2712" i="5"/>
  <c r="I2712" i="5" s="1"/>
  <c r="F2652" i="5"/>
  <c r="H2652" i="5" s="1"/>
  <c r="F2718" i="5"/>
  <c r="K2718" i="5" s="1"/>
  <c r="U2718" i="5" s="1"/>
  <c r="F2686" i="5"/>
  <c r="K2686" i="5" s="1"/>
  <c r="U2686" i="5" s="1"/>
  <c r="F2654" i="5"/>
  <c r="H2654" i="5" s="1"/>
  <c r="F2624" i="5"/>
  <c r="K2624" i="5" s="1"/>
  <c r="U2624" i="5" s="1"/>
  <c r="F2693" i="5"/>
  <c r="K2693" i="5" s="1"/>
  <c r="U2693" i="5" s="1"/>
  <c r="F2648" i="5"/>
  <c r="K2648" i="5" s="1"/>
  <c r="U2648" i="5" s="1"/>
  <c r="F2700" i="5"/>
  <c r="H2700" i="5" s="1"/>
  <c r="F2622" i="5"/>
  <c r="K2622" i="5" s="1"/>
  <c r="U2622" i="5" s="1"/>
  <c r="F2703" i="5"/>
  <c r="K2703" i="5" s="1"/>
  <c r="U2703" i="5" s="1"/>
  <c r="F2671" i="5"/>
  <c r="K2671" i="5" s="1"/>
  <c r="U2671" i="5" s="1"/>
  <c r="F2626" i="5"/>
  <c r="H2626" i="5" s="1"/>
  <c r="F2721" i="5"/>
  <c r="K2721" i="5" s="1"/>
  <c r="U2721" i="5" s="1"/>
  <c r="F2653" i="5"/>
  <c r="H2653" i="5" s="1"/>
  <c r="F2696" i="5"/>
  <c r="I2696" i="5" s="1"/>
  <c r="F2646" i="5"/>
  <c r="I2646" i="5" s="1"/>
  <c r="F2710" i="5"/>
  <c r="H2710" i="5" s="1"/>
  <c r="F2678" i="5"/>
  <c r="H2678" i="5" s="1"/>
  <c r="F2632" i="5"/>
  <c r="H2632" i="5" s="1"/>
  <c r="F2677" i="5"/>
  <c r="I2677" i="5" s="1"/>
  <c r="F2643" i="5"/>
  <c r="H2643" i="5" s="1"/>
  <c r="F2684" i="5"/>
  <c r="K2684" i="5" s="1"/>
  <c r="U2684" i="5" s="1"/>
  <c r="F2610" i="5"/>
  <c r="I2610" i="5" s="1"/>
  <c r="F2695" i="5"/>
  <c r="K2695" i="5" s="1"/>
  <c r="U2695" i="5" s="1"/>
  <c r="F2663" i="5"/>
  <c r="K2663" i="5" s="1"/>
  <c r="U2663" i="5" s="1"/>
  <c r="F2644" i="5"/>
  <c r="I2644" i="5" s="1"/>
  <c r="F2705" i="5"/>
  <c r="K2705" i="5" s="1"/>
  <c r="U2705" i="5" s="1"/>
  <c r="F2642" i="5"/>
  <c r="I2642" i="5" s="1"/>
  <c r="F2680" i="5"/>
  <c r="H2680" i="5" s="1"/>
  <c r="F2633" i="5"/>
  <c r="I2633" i="5" s="1"/>
  <c r="F2702" i="5"/>
  <c r="K2702" i="5" s="1"/>
  <c r="U2702" i="5" s="1"/>
  <c r="F2670" i="5"/>
  <c r="I2670" i="5" s="1"/>
  <c r="F2620" i="5"/>
  <c r="I2620" i="5" s="1"/>
  <c r="H2627" i="5"/>
  <c r="L2547" i="5"/>
  <c r="K2547" i="5" s="1"/>
  <c r="N2547" i="5" s="1"/>
  <c r="L2542" i="5"/>
  <c r="K2542" i="5" s="1"/>
  <c r="N2542" i="5" s="1"/>
  <c r="F2701" i="5"/>
  <c r="F2669" i="5"/>
  <c r="F2628" i="5"/>
  <c r="F2645" i="5"/>
  <c r="F2708" i="5"/>
  <c r="F2676" i="5"/>
  <c r="F2613" i="5"/>
  <c r="F2723" i="5"/>
  <c r="F2707" i="5"/>
  <c r="F2691" i="5"/>
  <c r="F2675" i="5"/>
  <c r="F2659" i="5"/>
  <c r="F2614" i="5"/>
  <c r="F2629" i="5"/>
  <c r="F2618" i="5"/>
  <c r="F2697" i="5"/>
  <c r="F2661" i="5"/>
  <c r="F2617" i="5"/>
  <c r="F2704" i="5"/>
  <c r="F2672" i="5"/>
  <c r="F2649" i="5"/>
  <c r="F2641" i="5"/>
  <c r="F2714" i="5"/>
  <c r="F2698" i="5"/>
  <c r="F2682" i="5"/>
  <c r="F2666" i="5"/>
  <c r="F2650" i="5"/>
  <c r="F2611" i="5"/>
  <c r="F2623" i="5"/>
  <c r="F2717" i="5"/>
  <c r="F2685" i="5"/>
  <c r="F2657" i="5"/>
  <c r="F2625" i="5"/>
  <c r="F2724" i="5"/>
  <c r="F2692" i="5"/>
  <c r="F2660" i="5"/>
  <c r="F2639" i="5"/>
  <c r="F2715" i="5"/>
  <c r="F2699" i="5"/>
  <c r="F2683" i="5"/>
  <c r="F2667" i="5"/>
  <c r="F2651" i="5"/>
  <c r="F2636" i="5"/>
  <c r="F2631" i="5"/>
  <c r="F2713" i="5"/>
  <c r="F2681" i="5"/>
  <c r="F2619" i="5"/>
  <c r="F2720" i="5"/>
  <c r="F2688" i="5"/>
  <c r="F2656" i="5"/>
  <c r="F2609" i="5"/>
  <c r="F2722" i="5"/>
  <c r="F2706" i="5"/>
  <c r="F2690" i="5"/>
  <c r="F2674" i="5"/>
  <c r="F2658" i="5"/>
  <c r="F2635" i="5"/>
  <c r="F2647" i="5"/>
  <c r="K2627" i="5" l="1"/>
  <c r="U2627" i="5" s="1"/>
  <c r="K2709" i="5"/>
  <c r="U2709" i="5" s="1"/>
  <c r="H2677" i="5"/>
  <c r="L2677" i="5" s="1"/>
  <c r="K2643" i="5"/>
  <c r="U2643" i="5" s="1"/>
  <c r="H2630" i="5"/>
  <c r="L2630" i="5" s="1"/>
  <c r="K2640" i="5"/>
  <c r="U2640" i="5" s="1"/>
  <c r="I2671" i="5"/>
  <c r="S2671" i="5" s="1"/>
  <c r="I2694" i="5"/>
  <c r="S2694" i="5" s="1"/>
  <c r="H2686" i="5"/>
  <c r="R2686" i="5" s="1"/>
  <c r="I2679" i="5"/>
  <c r="S2679" i="5" s="1"/>
  <c r="I2721" i="5"/>
  <c r="S2721" i="5" s="1"/>
  <c r="I2632" i="5"/>
  <c r="M2632" i="5" s="1"/>
  <c r="I2719" i="5"/>
  <c r="O2719" i="5" s="1"/>
  <c r="I2640" i="5"/>
  <c r="O2640" i="5" s="1"/>
  <c r="K2726" i="5"/>
  <c r="U2726" i="5" s="1"/>
  <c r="K2687" i="5"/>
  <c r="U2687" i="5" s="1"/>
  <c r="I2648" i="5"/>
  <c r="S2648" i="5" s="1"/>
  <c r="I2673" i="5"/>
  <c r="O2673" i="5" s="1"/>
  <c r="K2662" i="5"/>
  <c r="U2662" i="5" s="1"/>
  <c r="H2655" i="5"/>
  <c r="R2655" i="5" s="1"/>
  <c r="H2668" i="5"/>
  <c r="L2668" i="5" s="1"/>
  <c r="I2624" i="5"/>
  <c r="S2624" i="5" s="1"/>
  <c r="K2610" i="5"/>
  <c r="U2610" i="5" s="1"/>
  <c r="I2726" i="5"/>
  <c r="O2726" i="5" s="1"/>
  <c r="I2655" i="5"/>
  <c r="M2655" i="5" s="1"/>
  <c r="I2622" i="5"/>
  <c r="S2622" i="5" s="1"/>
  <c r="K2620" i="5"/>
  <c r="U2620" i="5" s="1"/>
  <c r="I2680" i="5"/>
  <c r="O2680" i="5" s="1"/>
  <c r="I2663" i="5"/>
  <c r="S2663" i="5" s="1"/>
  <c r="K2716" i="5"/>
  <c r="U2716" i="5" s="1"/>
  <c r="H2721" i="5"/>
  <c r="R2721" i="5" s="1"/>
  <c r="I2687" i="5"/>
  <c r="S2687" i="5" s="1"/>
  <c r="H2620" i="5"/>
  <c r="O2620" i="5" s="1"/>
  <c r="I2652" i="5"/>
  <c r="O2652" i="5" s="1"/>
  <c r="K2612" i="5"/>
  <c r="U2612" i="5" s="1"/>
  <c r="K2710" i="5"/>
  <c r="U2710" i="5" s="1"/>
  <c r="I2616" i="5"/>
  <c r="M2616" i="5" s="1"/>
  <c r="K2719" i="5"/>
  <c r="U2719" i="5" s="1"/>
  <c r="H2622" i="5"/>
  <c r="R2622" i="5" s="1"/>
  <c r="I2665" i="5"/>
  <c r="M2665" i="5" s="1"/>
  <c r="I2710" i="5"/>
  <c r="M2710" i="5" s="1"/>
  <c r="K2646" i="5"/>
  <c r="U2646" i="5" s="1"/>
  <c r="H2670" i="5"/>
  <c r="O2670" i="5" s="1"/>
  <c r="K2680" i="5"/>
  <c r="U2680" i="5" s="1"/>
  <c r="H2663" i="5"/>
  <c r="R2663" i="5" s="1"/>
  <c r="I2643" i="5"/>
  <c r="M2643" i="5" s="1"/>
  <c r="K2725" i="5"/>
  <c r="U2725" i="5" s="1"/>
  <c r="K2621" i="5"/>
  <c r="U2621" i="5" s="1"/>
  <c r="I2615" i="5"/>
  <c r="S2615" i="5" s="1"/>
  <c r="K2626" i="5"/>
  <c r="U2626" i="5" s="1"/>
  <c r="I2703" i="5"/>
  <c r="S2703" i="5" s="1"/>
  <c r="H2642" i="5"/>
  <c r="L2642" i="5" s="1"/>
  <c r="H2689" i="5"/>
  <c r="O2689" i="5" s="1"/>
  <c r="I2626" i="5"/>
  <c r="M2626" i="5" s="1"/>
  <c r="K2700" i="5"/>
  <c r="U2700" i="5" s="1"/>
  <c r="H2665" i="5"/>
  <c r="R2665" i="5" s="1"/>
  <c r="K2654" i="5"/>
  <c r="U2654" i="5" s="1"/>
  <c r="I2702" i="5"/>
  <c r="S2702" i="5" s="1"/>
  <c r="H2712" i="5"/>
  <c r="L2712" i="5" s="1"/>
  <c r="I2705" i="5"/>
  <c r="M2705" i="5" s="1"/>
  <c r="H2679" i="5"/>
  <c r="L2679" i="5" s="1"/>
  <c r="K2677" i="5"/>
  <c r="U2677" i="5" s="1"/>
  <c r="H2664" i="5"/>
  <c r="L2664" i="5" s="1"/>
  <c r="K2630" i="5"/>
  <c r="U2630" i="5" s="1"/>
  <c r="I2725" i="5"/>
  <c r="O2725" i="5" s="1"/>
  <c r="K2670" i="5"/>
  <c r="U2670" i="5" s="1"/>
  <c r="K2642" i="5"/>
  <c r="U2642" i="5" s="1"/>
  <c r="H2695" i="5"/>
  <c r="H2646" i="5"/>
  <c r="L2646" i="5" s="1"/>
  <c r="K2689" i="5"/>
  <c r="U2689" i="5" s="1"/>
  <c r="H2616" i="5"/>
  <c r="R2616" i="5" s="1"/>
  <c r="I2700" i="5"/>
  <c r="M2700" i="5" s="1"/>
  <c r="I2654" i="5"/>
  <c r="M2654" i="5" s="1"/>
  <c r="K2712" i="5"/>
  <c r="U2712" i="5" s="1"/>
  <c r="I2695" i="5"/>
  <c r="S2695" i="5" s="1"/>
  <c r="I2684" i="5"/>
  <c r="M2684" i="5" s="1"/>
  <c r="H2621" i="5"/>
  <c r="O2621" i="5" s="1"/>
  <c r="H2638" i="5"/>
  <c r="L2638" i="5" s="1"/>
  <c r="H2615" i="5"/>
  <c r="L2615" i="5" s="1"/>
  <c r="H2693" i="5"/>
  <c r="R2693" i="5" s="1"/>
  <c r="H2718" i="5"/>
  <c r="R2718" i="5" s="1"/>
  <c r="K2632" i="5"/>
  <c r="U2632" i="5" s="1"/>
  <c r="H2662" i="5"/>
  <c r="O2662" i="5" s="1"/>
  <c r="H2694" i="5"/>
  <c r="R2694" i="5" s="1"/>
  <c r="H2696" i="5"/>
  <c r="L2696" i="5" s="1"/>
  <c r="H2648" i="5"/>
  <c r="R2648" i="5" s="1"/>
  <c r="I2686" i="5"/>
  <c r="S2686" i="5" s="1"/>
  <c r="K2673" i="5"/>
  <c r="U2673" i="5" s="1"/>
  <c r="H2711" i="5"/>
  <c r="L2711" i="5" s="1"/>
  <c r="K2638" i="5"/>
  <c r="U2638" i="5" s="1"/>
  <c r="I2678" i="5"/>
  <c r="O2678" i="5" s="1"/>
  <c r="I2664" i="5"/>
  <c r="S2664" i="5" s="1"/>
  <c r="K2696" i="5"/>
  <c r="U2696" i="5" s="1"/>
  <c r="H2671" i="5"/>
  <c r="R2671" i="5" s="1"/>
  <c r="I2668" i="5"/>
  <c r="M2668" i="5" s="1"/>
  <c r="H2702" i="5"/>
  <c r="R2702" i="5" s="1"/>
  <c r="K2633" i="5"/>
  <c r="U2633" i="5" s="1"/>
  <c r="I2637" i="5"/>
  <c r="S2637" i="5" s="1"/>
  <c r="I2711" i="5"/>
  <c r="S2711" i="5" s="1"/>
  <c r="H2610" i="5"/>
  <c r="O2610" i="5" s="1"/>
  <c r="I2709" i="5"/>
  <c r="M2709" i="5" s="1"/>
  <c r="H2705" i="5"/>
  <c r="K2653" i="5"/>
  <c r="U2653" i="5" s="1"/>
  <c r="H2644" i="5"/>
  <c r="L2644" i="5" s="1"/>
  <c r="I2634" i="5"/>
  <c r="S2634" i="5" s="1"/>
  <c r="I2718" i="5"/>
  <c r="S2718" i="5" s="1"/>
  <c r="K2678" i="5"/>
  <c r="U2678" i="5" s="1"/>
  <c r="I2653" i="5"/>
  <c r="M2653" i="5" s="1"/>
  <c r="H2703" i="5"/>
  <c r="L2703" i="5" s="1"/>
  <c r="I2693" i="5"/>
  <c r="M2693" i="5" s="1"/>
  <c r="H2624" i="5"/>
  <c r="L2624" i="5" s="1"/>
  <c r="H2633" i="5"/>
  <c r="O2633" i="5" s="1"/>
  <c r="K2652" i="5"/>
  <c r="U2652" i="5" s="1"/>
  <c r="K2644" i="5"/>
  <c r="U2644" i="5" s="1"/>
  <c r="I2612" i="5"/>
  <c r="M2612" i="5" s="1"/>
  <c r="H2684" i="5"/>
  <c r="R2684" i="5" s="1"/>
  <c r="I2716" i="5"/>
  <c r="M2716" i="5" s="1"/>
  <c r="H2637" i="5"/>
  <c r="L2637" i="5" s="1"/>
  <c r="H2634" i="5"/>
  <c r="I2722" i="5"/>
  <c r="K2722" i="5"/>
  <c r="U2722" i="5" s="1"/>
  <c r="H2722" i="5"/>
  <c r="H2647" i="5"/>
  <c r="I2647" i="5"/>
  <c r="K2647" i="5"/>
  <c r="U2647" i="5" s="1"/>
  <c r="K2690" i="5"/>
  <c r="U2690" i="5" s="1"/>
  <c r="I2690" i="5"/>
  <c r="H2690" i="5"/>
  <c r="I2656" i="5"/>
  <c r="H2656" i="5"/>
  <c r="K2656" i="5"/>
  <c r="U2656" i="5" s="1"/>
  <c r="H2681" i="5"/>
  <c r="I2681" i="5"/>
  <c r="K2681" i="5"/>
  <c r="U2681" i="5" s="1"/>
  <c r="H2651" i="5"/>
  <c r="K2651" i="5"/>
  <c r="U2651" i="5" s="1"/>
  <c r="I2651" i="5"/>
  <c r="K2715" i="5"/>
  <c r="U2715" i="5" s="1"/>
  <c r="I2715" i="5"/>
  <c r="H2715" i="5"/>
  <c r="I2724" i="5"/>
  <c r="K2724" i="5"/>
  <c r="U2724" i="5" s="1"/>
  <c r="H2724" i="5"/>
  <c r="H2717" i="5"/>
  <c r="K2717" i="5"/>
  <c r="U2717" i="5" s="1"/>
  <c r="I2717" i="5"/>
  <c r="L2640" i="5"/>
  <c r="L2726" i="5"/>
  <c r="K2611" i="5"/>
  <c r="U2611" i="5" s="1"/>
  <c r="I2611" i="5"/>
  <c r="H2611" i="5"/>
  <c r="K2698" i="5"/>
  <c r="U2698" i="5" s="1"/>
  <c r="I2698" i="5"/>
  <c r="H2698" i="5"/>
  <c r="I2672" i="5"/>
  <c r="K2672" i="5"/>
  <c r="U2672" i="5" s="1"/>
  <c r="H2672" i="5"/>
  <c r="H2697" i="5"/>
  <c r="K2697" i="5"/>
  <c r="U2697" i="5" s="1"/>
  <c r="I2697" i="5"/>
  <c r="H2659" i="5"/>
  <c r="K2659" i="5"/>
  <c r="U2659" i="5" s="1"/>
  <c r="I2659" i="5"/>
  <c r="K2723" i="5"/>
  <c r="U2723" i="5" s="1"/>
  <c r="I2723" i="5"/>
  <c r="H2723" i="5"/>
  <c r="K2645" i="5"/>
  <c r="U2645" i="5" s="1"/>
  <c r="I2645" i="5"/>
  <c r="H2645" i="5"/>
  <c r="M2679" i="5"/>
  <c r="M2610" i="5"/>
  <c r="M2621" i="5"/>
  <c r="H2635" i="5"/>
  <c r="I2635" i="5"/>
  <c r="K2635" i="5"/>
  <c r="U2635" i="5" s="1"/>
  <c r="I2706" i="5"/>
  <c r="K2706" i="5"/>
  <c r="U2706" i="5" s="1"/>
  <c r="H2706" i="5"/>
  <c r="H2688" i="5"/>
  <c r="K2688" i="5"/>
  <c r="U2688" i="5" s="1"/>
  <c r="I2688" i="5"/>
  <c r="K2713" i="5"/>
  <c r="U2713" i="5" s="1"/>
  <c r="I2713" i="5"/>
  <c r="H2713" i="5"/>
  <c r="K2667" i="5"/>
  <c r="U2667" i="5" s="1"/>
  <c r="I2667" i="5"/>
  <c r="H2667" i="5"/>
  <c r="I2639" i="5"/>
  <c r="K2639" i="5"/>
  <c r="U2639" i="5" s="1"/>
  <c r="H2639" i="5"/>
  <c r="H2625" i="5"/>
  <c r="I2625" i="5"/>
  <c r="K2625" i="5"/>
  <c r="U2625" i="5" s="1"/>
  <c r="L2632" i="5"/>
  <c r="L2710" i="5"/>
  <c r="M2646" i="5"/>
  <c r="M2696" i="5"/>
  <c r="L2719" i="5"/>
  <c r="M2630" i="5"/>
  <c r="L2725" i="5"/>
  <c r="H2650" i="5"/>
  <c r="K2650" i="5"/>
  <c r="U2650" i="5" s="1"/>
  <c r="I2650" i="5"/>
  <c r="H2714" i="5"/>
  <c r="K2714" i="5"/>
  <c r="U2714" i="5" s="1"/>
  <c r="I2714" i="5"/>
  <c r="K2704" i="5"/>
  <c r="U2704" i="5" s="1"/>
  <c r="H2704" i="5"/>
  <c r="I2704" i="5"/>
  <c r="K2618" i="5"/>
  <c r="U2618" i="5" s="1"/>
  <c r="I2618" i="5"/>
  <c r="H2618" i="5"/>
  <c r="K2675" i="5"/>
  <c r="U2675" i="5" s="1"/>
  <c r="I2675" i="5"/>
  <c r="H2675" i="5"/>
  <c r="I2613" i="5"/>
  <c r="H2613" i="5"/>
  <c r="K2613" i="5"/>
  <c r="U2613" i="5" s="1"/>
  <c r="K2628" i="5"/>
  <c r="U2628" i="5" s="1"/>
  <c r="H2628" i="5"/>
  <c r="I2628" i="5"/>
  <c r="M2620" i="5"/>
  <c r="L2680" i="5"/>
  <c r="L2643" i="5"/>
  <c r="L2709" i="5"/>
  <c r="R2709" i="5"/>
  <c r="S2627" i="5"/>
  <c r="M2627" i="5"/>
  <c r="K2658" i="5"/>
  <c r="U2658" i="5" s="1"/>
  <c r="I2658" i="5"/>
  <c r="H2658" i="5"/>
  <c r="K2720" i="5"/>
  <c r="U2720" i="5" s="1"/>
  <c r="H2720" i="5"/>
  <c r="I2720" i="5"/>
  <c r="H2631" i="5"/>
  <c r="I2631" i="5"/>
  <c r="K2631" i="5"/>
  <c r="U2631" i="5" s="1"/>
  <c r="H2683" i="5"/>
  <c r="K2683" i="5"/>
  <c r="U2683" i="5" s="1"/>
  <c r="I2683" i="5"/>
  <c r="H2660" i="5"/>
  <c r="K2660" i="5"/>
  <c r="U2660" i="5" s="1"/>
  <c r="I2660" i="5"/>
  <c r="K2657" i="5"/>
  <c r="U2657" i="5" s="1"/>
  <c r="I2657" i="5"/>
  <c r="H2657" i="5"/>
  <c r="M2638" i="5"/>
  <c r="M2662" i="5"/>
  <c r="L2678" i="5"/>
  <c r="L2653" i="5"/>
  <c r="M2689" i="5"/>
  <c r="L2626" i="5"/>
  <c r="L2687" i="5"/>
  <c r="H2666" i="5"/>
  <c r="K2666" i="5"/>
  <c r="U2666" i="5" s="1"/>
  <c r="I2666" i="5"/>
  <c r="H2641" i="5"/>
  <c r="I2641" i="5"/>
  <c r="K2641" i="5"/>
  <c r="U2641" i="5" s="1"/>
  <c r="K2617" i="5"/>
  <c r="U2617" i="5" s="1"/>
  <c r="H2617" i="5"/>
  <c r="I2617" i="5"/>
  <c r="K2629" i="5"/>
  <c r="U2629" i="5" s="1"/>
  <c r="H2629" i="5"/>
  <c r="I2629" i="5"/>
  <c r="K2691" i="5"/>
  <c r="U2691" i="5" s="1"/>
  <c r="H2691" i="5"/>
  <c r="I2691" i="5"/>
  <c r="K2676" i="5"/>
  <c r="U2676" i="5" s="1"/>
  <c r="I2676" i="5"/>
  <c r="H2676" i="5"/>
  <c r="K2669" i="5"/>
  <c r="U2669" i="5" s="1"/>
  <c r="H2669" i="5"/>
  <c r="I2669" i="5"/>
  <c r="L2654" i="5"/>
  <c r="M2670" i="5"/>
  <c r="M2633" i="5"/>
  <c r="L2652" i="5"/>
  <c r="M2712" i="5"/>
  <c r="M2642" i="5"/>
  <c r="L2673" i="5"/>
  <c r="M2644" i="5"/>
  <c r="L2612" i="5"/>
  <c r="L2716" i="5"/>
  <c r="M2677" i="5"/>
  <c r="K2674" i="5"/>
  <c r="U2674" i="5" s="1"/>
  <c r="I2674" i="5"/>
  <c r="H2674" i="5"/>
  <c r="K2609" i="5"/>
  <c r="U2609" i="5" s="1"/>
  <c r="F2730" i="5"/>
  <c r="H2609" i="5"/>
  <c r="H2619" i="5"/>
  <c r="K2619" i="5"/>
  <c r="U2619" i="5" s="1"/>
  <c r="I2619" i="5"/>
  <c r="I2636" i="5"/>
  <c r="K2636" i="5"/>
  <c r="U2636" i="5" s="1"/>
  <c r="H2636" i="5"/>
  <c r="I2699" i="5"/>
  <c r="K2699" i="5"/>
  <c r="U2699" i="5" s="1"/>
  <c r="H2699" i="5"/>
  <c r="I2692" i="5"/>
  <c r="H2692" i="5"/>
  <c r="K2692" i="5"/>
  <c r="U2692" i="5" s="1"/>
  <c r="H2685" i="5"/>
  <c r="I2685" i="5"/>
  <c r="K2685" i="5"/>
  <c r="U2685" i="5" s="1"/>
  <c r="M2622" i="5"/>
  <c r="L2700" i="5"/>
  <c r="I2623" i="5"/>
  <c r="K2623" i="5"/>
  <c r="U2623" i="5" s="1"/>
  <c r="H2623" i="5"/>
  <c r="K2682" i="5"/>
  <c r="U2682" i="5" s="1"/>
  <c r="H2682" i="5"/>
  <c r="I2682" i="5"/>
  <c r="K2649" i="5"/>
  <c r="U2649" i="5" s="1"/>
  <c r="I2649" i="5"/>
  <c r="H2649" i="5"/>
  <c r="I2661" i="5"/>
  <c r="H2661" i="5"/>
  <c r="K2661" i="5"/>
  <c r="U2661" i="5" s="1"/>
  <c r="I2614" i="5"/>
  <c r="H2614" i="5"/>
  <c r="K2614" i="5"/>
  <c r="U2614" i="5" s="1"/>
  <c r="I2707" i="5"/>
  <c r="K2707" i="5"/>
  <c r="U2707" i="5" s="1"/>
  <c r="H2707" i="5"/>
  <c r="K2708" i="5"/>
  <c r="U2708" i="5" s="1"/>
  <c r="H2708" i="5"/>
  <c r="I2708" i="5"/>
  <c r="H2701" i="5"/>
  <c r="K2701" i="5"/>
  <c r="U2701" i="5" s="1"/>
  <c r="I2701" i="5"/>
  <c r="R2627" i="5"/>
  <c r="O2627" i="5"/>
  <c r="L2627" i="5"/>
  <c r="R2664" i="5" l="1"/>
  <c r="R2726" i="5"/>
  <c r="O2632" i="5"/>
  <c r="S2621" i="5"/>
  <c r="O2677" i="5"/>
  <c r="O2630" i="5"/>
  <c r="M2694" i="5"/>
  <c r="S2654" i="5"/>
  <c r="M2687" i="5"/>
  <c r="R2643" i="5"/>
  <c r="M2673" i="5"/>
  <c r="R2716" i="5"/>
  <c r="S2630" i="5"/>
  <c r="R2640" i="5"/>
  <c r="R2610" i="5"/>
  <c r="M2721" i="5"/>
  <c r="M2671" i="5"/>
  <c r="S2678" i="5"/>
  <c r="S2640" i="5"/>
  <c r="L2686" i="5"/>
  <c r="M2624" i="5"/>
  <c r="R2615" i="5"/>
  <c r="S2662" i="5"/>
  <c r="M2695" i="5"/>
  <c r="S2610" i="5"/>
  <c r="L2721" i="5"/>
  <c r="S2726" i="5"/>
  <c r="M2615" i="5"/>
  <c r="O2716" i="5"/>
  <c r="M2663" i="5"/>
  <c r="O2655" i="5"/>
  <c r="L2663" i="5"/>
  <c r="R2668" i="5"/>
  <c r="S2655" i="5"/>
  <c r="L2718" i="5"/>
  <c r="R2679" i="5"/>
  <c r="M2719" i="5"/>
  <c r="R2711" i="5"/>
  <c r="M2648" i="5"/>
  <c r="R2644" i="5"/>
  <c r="S2646" i="5"/>
  <c r="O2637" i="5"/>
  <c r="R2621" i="5"/>
  <c r="R2646" i="5"/>
  <c r="O2616" i="5"/>
  <c r="S2680" i="5"/>
  <c r="S2684" i="5"/>
  <c r="M2726" i="5"/>
  <c r="O2687" i="5"/>
  <c r="L2694" i="5"/>
  <c r="M2640" i="5"/>
  <c r="R2719" i="5"/>
  <c r="L2655" i="5"/>
  <c r="O2654" i="5"/>
  <c r="M2725" i="5"/>
  <c r="M2634" i="5"/>
  <c r="M2680" i="5"/>
  <c r="L2620" i="5"/>
  <c r="O2646" i="5"/>
  <c r="L2621" i="5"/>
  <c r="O2679" i="5"/>
  <c r="R2687" i="5"/>
  <c r="L2689" i="5"/>
  <c r="S2665" i="5"/>
  <c r="M2664" i="5"/>
  <c r="S2710" i="5"/>
  <c r="O2634" i="5"/>
  <c r="O2622" i="5"/>
  <c r="O2710" i="5"/>
  <c r="O2663" i="5"/>
  <c r="S2616" i="5"/>
  <c r="R2654" i="5"/>
  <c r="O2665" i="5"/>
  <c r="S2716" i="5"/>
  <c r="R2680" i="5"/>
  <c r="R2710" i="5"/>
  <c r="S2709" i="5"/>
  <c r="O2705" i="5"/>
  <c r="S2652" i="5"/>
  <c r="R2620" i="5"/>
  <c r="R2612" i="5"/>
  <c r="O2721" i="5"/>
  <c r="L2662" i="5"/>
  <c r="S2668" i="5"/>
  <c r="O2615" i="5"/>
  <c r="O2643" i="5"/>
  <c r="R2705" i="5"/>
  <c r="L2670" i="5"/>
  <c r="R2624" i="5"/>
  <c r="R2725" i="5"/>
  <c r="R2632" i="5"/>
  <c r="M2652" i="5"/>
  <c r="S2725" i="5"/>
  <c r="O2712" i="5"/>
  <c r="L2616" i="5"/>
  <c r="S2620" i="5"/>
  <c r="O2711" i="5"/>
  <c r="L2622" i="5"/>
  <c r="S2643" i="5"/>
  <c r="M2703" i="5"/>
  <c r="R2638" i="5"/>
  <c r="S2677" i="5"/>
  <c r="S2642" i="5"/>
  <c r="R2700" i="5"/>
  <c r="M2686" i="5"/>
  <c r="S2719" i="5"/>
  <c r="M2711" i="5"/>
  <c r="O2686" i="5"/>
  <c r="L2648" i="5"/>
  <c r="O2695" i="5"/>
  <c r="R2642" i="5"/>
  <c r="M2637" i="5"/>
  <c r="O2718" i="5"/>
  <c r="R2695" i="5"/>
  <c r="S2712" i="5"/>
  <c r="R2626" i="5"/>
  <c r="O2642" i="5"/>
  <c r="R2712" i="5"/>
  <c r="O2700" i="5"/>
  <c r="S2670" i="5"/>
  <c r="O2626" i="5"/>
  <c r="L2684" i="5"/>
  <c r="M2702" i="5"/>
  <c r="S2626" i="5"/>
  <c r="S2705" i="5"/>
  <c r="O2644" i="5"/>
  <c r="L2695" i="5"/>
  <c r="S2644" i="5"/>
  <c r="L2665" i="5"/>
  <c r="O2653" i="5"/>
  <c r="O2694" i="5"/>
  <c r="R2637" i="5"/>
  <c r="R2630" i="5"/>
  <c r="R2677" i="5"/>
  <c r="O2702" i="5"/>
  <c r="L2693" i="5"/>
  <c r="L2671" i="5"/>
  <c r="O2684" i="5"/>
  <c r="L2633" i="5"/>
  <c r="R2670" i="5"/>
  <c r="S2693" i="5"/>
  <c r="S2700" i="5"/>
  <c r="M2718" i="5"/>
  <c r="L2702" i="5"/>
  <c r="O2693" i="5"/>
  <c r="O2671" i="5"/>
  <c r="S2632" i="5"/>
  <c r="O2638" i="5"/>
  <c r="S2689" i="5"/>
  <c r="L2610" i="5"/>
  <c r="L2705" i="5"/>
  <c r="O2648" i="5"/>
  <c r="R2689" i="5"/>
  <c r="S2673" i="5"/>
  <c r="R2673" i="5"/>
  <c r="O2664" i="5"/>
  <c r="S2638" i="5"/>
  <c r="R2696" i="5"/>
  <c r="O2696" i="5"/>
  <c r="M2678" i="5"/>
  <c r="R2652" i="5"/>
  <c r="R2653" i="5"/>
  <c r="O2709" i="5"/>
  <c r="S2612" i="5"/>
  <c r="R2703" i="5"/>
  <c r="S2653" i="5"/>
  <c r="O2668" i="5"/>
  <c r="R2662" i="5"/>
  <c r="S2633" i="5"/>
  <c r="R2633" i="5"/>
  <c r="S2696" i="5"/>
  <c r="L2634" i="5"/>
  <c r="O2624" i="5"/>
  <c r="R2678" i="5"/>
  <c r="O2703" i="5"/>
  <c r="R2634" i="5"/>
  <c r="O2612" i="5"/>
  <c r="S2701" i="5"/>
  <c r="M2701" i="5"/>
  <c r="L2708" i="5"/>
  <c r="O2708" i="5"/>
  <c r="R2708" i="5"/>
  <c r="S2649" i="5"/>
  <c r="M2649" i="5"/>
  <c r="L2685" i="5"/>
  <c r="O2685" i="5"/>
  <c r="R2685" i="5"/>
  <c r="R2699" i="5"/>
  <c r="L2699" i="5"/>
  <c r="O2699" i="5"/>
  <c r="R2619" i="5"/>
  <c r="O2619" i="5"/>
  <c r="L2619" i="5"/>
  <c r="R2701" i="5"/>
  <c r="L2701" i="5"/>
  <c r="O2701" i="5"/>
  <c r="R2707" i="5"/>
  <c r="O2707" i="5"/>
  <c r="L2707" i="5"/>
  <c r="L2614" i="5"/>
  <c r="R2614" i="5"/>
  <c r="O2614" i="5"/>
  <c r="M2661" i="5"/>
  <c r="S2661" i="5"/>
  <c r="S2682" i="5"/>
  <c r="M2682" i="5"/>
  <c r="R2692" i="5"/>
  <c r="O2692" i="5"/>
  <c r="L2692" i="5"/>
  <c r="M2699" i="5"/>
  <c r="S2699" i="5"/>
  <c r="S2619" i="5"/>
  <c r="M2619" i="5"/>
  <c r="I2730" i="5"/>
  <c r="M2609" i="5"/>
  <c r="S2609" i="5"/>
  <c r="M2674" i="5"/>
  <c r="S2674" i="5"/>
  <c r="S2669" i="5"/>
  <c r="M2669" i="5"/>
  <c r="S2676" i="5"/>
  <c r="M2676" i="5"/>
  <c r="M2617" i="5"/>
  <c r="S2617" i="5"/>
  <c r="M2641" i="5"/>
  <c r="S2641" i="5"/>
  <c r="L2666" i="5"/>
  <c r="O2666" i="5"/>
  <c r="R2666" i="5"/>
  <c r="S2683" i="5"/>
  <c r="M2683" i="5"/>
  <c r="S2631" i="5"/>
  <c r="M2631" i="5"/>
  <c r="O2628" i="5"/>
  <c r="L2628" i="5"/>
  <c r="R2628" i="5"/>
  <c r="M2613" i="5"/>
  <c r="S2613" i="5"/>
  <c r="L2618" i="5"/>
  <c r="R2618" i="5"/>
  <c r="O2618" i="5"/>
  <c r="L2704" i="5"/>
  <c r="R2704" i="5"/>
  <c r="O2704" i="5"/>
  <c r="L2714" i="5"/>
  <c r="O2714" i="5"/>
  <c r="R2714" i="5"/>
  <c r="L2625" i="5"/>
  <c r="R2625" i="5"/>
  <c r="O2625" i="5"/>
  <c r="O2667" i="5"/>
  <c r="L2667" i="5"/>
  <c r="R2667" i="5"/>
  <c r="S2713" i="5"/>
  <c r="M2713" i="5"/>
  <c r="O2688" i="5"/>
  <c r="L2688" i="5"/>
  <c r="R2688" i="5"/>
  <c r="S2645" i="5"/>
  <c r="M2645" i="5"/>
  <c r="S2697" i="5"/>
  <c r="M2697" i="5"/>
  <c r="L2724" i="5"/>
  <c r="R2724" i="5"/>
  <c r="O2724" i="5"/>
  <c r="M2715" i="5"/>
  <c r="S2715" i="5"/>
  <c r="R2651" i="5"/>
  <c r="O2651" i="5"/>
  <c r="L2651" i="5"/>
  <c r="S2690" i="5"/>
  <c r="M2690" i="5"/>
  <c r="O2647" i="5"/>
  <c r="R2647" i="5"/>
  <c r="L2647" i="5"/>
  <c r="M2708" i="5"/>
  <c r="S2708" i="5"/>
  <c r="M2614" i="5"/>
  <c r="S2614" i="5"/>
  <c r="L2649" i="5"/>
  <c r="R2649" i="5"/>
  <c r="O2649" i="5"/>
  <c r="R2682" i="5"/>
  <c r="L2682" i="5"/>
  <c r="O2682" i="5"/>
  <c r="M2623" i="5"/>
  <c r="S2623" i="5"/>
  <c r="S2685" i="5"/>
  <c r="M2685" i="5"/>
  <c r="M2692" i="5"/>
  <c r="S2692" i="5"/>
  <c r="R2636" i="5"/>
  <c r="O2636" i="5"/>
  <c r="L2636" i="5"/>
  <c r="R2669" i="5"/>
  <c r="L2669" i="5"/>
  <c r="O2669" i="5"/>
  <c r="S2629" i="5"/>
  <c r="M2629" i="5"/>
  <c r="R2617" i="5"/>
  <c r="O2617" i="5"/>
  <c r="L2617" i="5"/>
  <c r="R2641" i="5"/>
  <c r="O2641" i="5"/>
  <c r="L2641" i="5"/>
  <c r="M2660" i="5"/>
  <c r="S2660" i="5"/>
  <c r="L2631" i="5"/>
  <c r="R2631" i="5"/>
  <c r="O2631" i="5"/>
  <c r="L2658" i="5"/>
  <c r="O2658" i="5"/>
  <c r="R2658" i="5"/>
  <c r="L2675" i="5"/>
  <c r="R2675" i="5"/>
  <c r="O2675" i="5"/>
  <c r="S2618" i="5"/>
  <c r="M2618" i="5"/>
  <c r="S2650" i="5"/>
  <c r="M2650" i="5"/>
  <c r="R2639" i="5"/>
  <c r="L2639" i="5"/>
  <c r="O2639" i="5"/>
  <c r="S2667" i="5"/>
  <c r="M2667" i="5"/>
  <c r="O2706" i="5"/>
  <c r="L2706" i="5"/>
  <c r="R2706" i="5"/>
  <c r="S2635" i="5"/>
  <c r="M2635" i="5"/>
  <c r="S2659" i="5"/>
  <c r="M2659" i="5"/>
  <c r="M2672" i="5"/>
  <c r="S2672" i="5"/>
  <c r="L2611" i="5"/>
  <c r="R2611" i="5"/>
  <c r="O2611" i="5"/>
  <c r="M2717" i="5"/>
  <c r="S2717" i="5"/>
  <c r="R2656" i="5"/>
  <c r="L2656" i="5"/>
  <c r="O2656" i="5"/>
  <c r="L2722" i="5"/>
  <c r="O2722" i="5"/>
  <c r="R2722" i="5"/>
  <c r="S2707" i="5"/>
  <c r="M2707" i="5"/>
  <c r="U2730" i="5"/>
  <c r="M2691" i="5"/>
  <c r="S2691" i="5"/>
  <c r="O2629" i="5"/>
  <c r="R2629" i="5"/>
  <c r="L2629" i="5"/>
  <c r="M2666" i="5"/>
  <c r="S2666" i="5"/>
  <c r="R2657" i="5"/>
  <c r="O2657" i="5"/>
  <c r="L2657" i="5"/>
  <c r="L2683" i="5"/>
  <c r="O2683" i="5"/>
  <c r="R2683" i="5"/>
  <c r="S2720" i="5"/>
  <c r="M2720" i="5"/>
  <c r="M2658" i="5"/>
  <c r="S2658" i="5"/>
  <c r="S2675" i="5"/>
  <c r="M2675" i="5"/>
  <c r="M2714" i="5"/>
  <c r="S2714" i="5"/>
  <c r="S2688" i="5"/>
  <c r="M2688" i="5"/>
  <c r="L2635" i="5"/>
  <c r="O2635" i="5"/>
  <c r="R2635" i="5"/>
  <c r="L2723" i="5"/>
  <c r="R2723" i="5"/>
  <c r="O2723" i="5"/>
  <c r="O2697" i="5"/>
  <c r="L2697" i="5"/>
  <c r="R2697" i="5"/>
  <c r="O2698" i="5"/>
  <c r="R2698" i="5"/>
  <c r="L2698" i="5"/>
  <c r="M2611" i="5"/>
  <c r="S2611" i="5"/>
  <c r="S2724" i="5"/>
  <c r="M2724" i="5"/>
  <c r="S2651" i="5"/>
  <c r="M2651" i="5"/>
  <c r="S2681" i="5"/>
  <c r="M2681" i="5"/>
  <c r="M2656" i="5"/>
  <c r="S2656" i="5"/>
  <c r="O2661" i="5"/>
  <c r="L2661" i="5"/>
  <c r="R2661" i="5"/>
  <c r="R2623" i="5"/>
  <c r="O2623" i="5"/>
  <c r="L2623" i="5"/>
  <c r="S2636" i="5"/>
  <c r="M2636" i="5"/>
  <c r="R2609" i="5"/>
  <c r="H2730" i="5"/>
  <c r="O2609" i="5"/>
  <c r="L2609" i="5"/>
  <c r="L2674" i="5"/>
  <c r="R2674" i="5"/>
  <c r="O2674" i="5"/>
  <c r="O2676" i="5"/>
  <c r="R2676" i="5"/>
  <c r="L2676" i="5"/>
  <c r="L2691" i="5"/>
  <c r="O2691" i="5"/>
  <c r="R2691" i="5"/>
  <c r="S2657" i="5"/>
  <c r="M2657" i="5"/>
  <c r="R2660" i="5"/>
  <c r="O2660" i="5"/>
  <c r="L2660" i="5"/>
  <c r="R2720" i="5"/>
  <c r="L2720" i="5"/>
  <c r="O2720" i="5"/>
  <c r="S2628" i="5"/>
  <c r="M2628" i="5"/>
  <c r="O2613" i="5"/>
  <c r="R2613" i="5"/>
  <c r="L2613" i="5"/>
  <c r="M2704" i="5"/>
  <c r="S2704" i="5"/>
  <c r="L2650" i="5"/>
  <c r="O2650" i="5"/>
  <c r="R2650" i="5"/>
  <c r="S2625" i="5"/>
  <c r="M2625" i="5"/>
  <c r="S2639" i="5"/>
  <c r="M2639" i="5"/>
  <c r="L2713" i="5"/>
  <c r="R2713" i="5"/>
  <c r="O2713" i="5"/>
  <c r="S2706" i="5"/>
  <c r="M2706" i="5"/>
  <c r="R2645" i="5"/>
  <c r="O2645" i="5"/>
  <c r="L2645" i="5"/>
  <c r="M2723" i="5"/>
  <c r="S2723" i="5"/>
  <c r="O2659" i="5"/>
  <c r="L2659" i="5"/>
  <c r="R2659" i="5"/>
  <c r="R2672" i="5"/>
  <c r="L2672" i="5"/>
  <c r="O2672" i="5"/>
  <c r="M2698" i="5"/>
  <c r="S2698" i="5"/>
  <c r="O2717" i="5"/>
  <c r="R2717" i="5"/>
  <c r="L2717" i="5"/>
  <c r="O2715" i="5"/>
  <c r="L2715" i="5"/>
  <c r="R2715" i="5"/>
  <c r="O2681" i="5"/>
  <c r="R2681" i="5"/>
  <c r="L2681" i="5"/>
  <c r="O2690" i="5"/>
  <c r="R2690" i="5"/>
  <c r="L2690" i="5"/>
  <c r="M2647" i="5"/>
  <c r="S2647" i="5"/>
  <c r="S2722" i="5"/>
  <c r="M2722" i="5"/>
  <c r="L2730" i="5" l="1"/>
  <c r="O2730" i="5"/>
  <c r="D2755" i="5"/>
  <c r="U2734" i="5"/>
  <c r="S2730" i="5"/>
  <c r="M2730" i="5"/>
  <c r="R2730" i="5"/>
  <c r="D2740" i="5" l="1"/>
  <c r="G2735" i="5"/>
  <c r="E2745" i="5"/>
  <c r="E2741" i="5"/>
  <c r="E2736" i="5"/>
  <c r="D2746" i="5"/>
  <c r="E2735" i="5"/>
  <c r="E2740" i="5"/>
  <c r="D2736" i="5"/>
  <c r="D2741" i="5"/>
  <c r="E2746" i="5"/>
  <c r="G2736" i="5"/>
  <c r="D2745" i="5"/>
  <c r="D2735" i="5"/>
  <c r="I2736" i="5" l="1"/>
  <c r="I2746" i="5"/>
  <c r="N2805" i="5" s="1"/>
  <c r="I2741" i="5"/>
  <c r="D2805" i="5" s="1"/>
  <c r="F2814" i="5" l="1"/>
  <c r="F2900" i="5"/>
  <c r="F2875" i="5"/>
  <c r="F2855" i="5"/>
  <c r="F2888" i="5"/>
  <c r="F2838" i="5"/>
  <c r="F2823" i="5"/>
  <c r="F2812" i="5"/>
  <c r="F2904" i="5"/>
  <c r="F2882" i="5"/>
  <c r="F2861" i="5"/>
  <c r="F2881" i="5"/>
  <c r="F2850" i="5"/>
  <c r="F2836" i="5"/>
  <c r="F2840" i="5"/>
  <c r="F2924" i="5"/>
  <c r="F2895" i="5"/>
  <c r="F2884" i="5"/>
  <c r="F2817" i="5"/>
  <c r="F2893" i="5"/>
  <c r="F2860" i="5"/>
  <c r="F2902" i="5"/>
  <c r="F2859" i="5"/>
  <c r="F2846" i="5"/>
  <c r="F2877" i="5"/>
  <c r="F2901" i="5"/>
  <c r="F2897" i="5"/>
  <c r="F2828" i="5"/>
  <c r="F2905" i="5"/>
  <c r="F2819" i="5"/>
  <c r="F2922" i="5"/>
  <c r="F2894" i="5"/>
  <c r="F2847" i="5"/>
  <c r="F2883" i="5"/>
  <c r="F2833" i="5"/>
  <c r="F2815" i="5"/>
  <c r="F2898" i="5"/>
  <c r="F2872" i="5"/>
  <c r="F2887" i="5"/>
  <c r="F2821" i="5"/>
  <c r="F2908" i="5"/>
  <c r="F2858" i="5"/>
  <c r="F2867" i="5"/>
  <c r="F2907" i="5"/>
  <c r="F2825" i="5"/>
  <c r="F2809" i="5"/>
  <c r="F2914" i="5"/>
  <c r="F2923" i="5"/>
  <c r="F2873" i="5"/>
  <c r="F2839" i="5"/>
  <c r="F2869" i="5"/>
  <c r="F2874" i="5"/>
  <c r="F2827" i="5"/>
  <c r="F2920" i="5"/>
  <c r="F2911" i="5"/>
  <c r="F2892" i="5"/>
  <c r="F2845" i="5"/>
  <c r="F2879" i="5"/>
  <c r="F2830" i="5"/>
  <c r="F2813" i="5"/>
  <c r="F2826" i="5"/>
  <c r="F2921" i="5"/>
  <c r="F2849" i="5"/>
  <c r="F2864" i="5"/>
  <c r="F2848" i="5"/>
  <c r="F2835" i="5"/>
  <c r="F2856" i="5"/>
  <c r="F2915" i="5"/>
  <c r="F2878" i="5"/>
  <c r="F2831" i="5"/>
  <c r="F2919" i="5"/>
  <c r="F2857" i="5"/>
  <c r="F2842" i="5"/>
  <c r="F2810" i="5"/>
  <c r="F2886" i="5"/>
  <c r="F2880" i="5"/>
  <c r="F2906" i="5"/>
  <c r="F2885" i="5"/>
  <c r="F2863" i="5"/>
  <c r="F2899" i="5"/>
  <c r="F2854" i="5"/>
  <c r="F2844" i="5"/>
  <c r="F2818" i="5"/>
  <c r="F2912" i="5"/>
  <c r="F2925" i="5"/>
  <c r="F2870" i="5"/>
  <c r="F2837" i="5"/>
  <c r="F2866" i="5"/>
  <c r="F2868" i="5"/>
  <c r="F2816" i="5"/>
  <c r="F2820" i="5"/>
  <c r="F2890" i="5"/>
  <c r="F2917" i="5"/>
  <c r="F2852" i="5"/>
  <c r="F2910" i="5"/>
  <c r="F2862" i="5"/>
  <c r="F2918" i="5"/>
  <c r="F2891" i="5"/>
  <c r="F2876" i="5"/>
  <c r="F2811" i="5"/>
  <c r="F2903" i="5"/>
  <c r="F2841" i="5"/>
  <c r="F2822" i="5"/>
  <c r="F2896" i="5"/>
  <c r="F2909" i="5"/>
  <c r="F2913" i="5"/>
  <c r="F2832" i="5"/>
  <c r="F2853" i="5"/>
  <c r="F2834" i="5"/>
  <c r="F2808" i="5"/>
  <c r="F2865" i="5"/>
  <c r="F2824" i="5"/>
  <c r="F2829" i="5"/>
  <c r="F2843" i="5"/>
  <c r="F2916" i="5"/>
  <c r="F2889" i="5"/>
  <c r="F2871" i="5"/>
  <c r="F2851" i="5"/>
  <c r="L2741" i="5"/>
  <c r="K2741" i="5" s="1"/>
  <c r="N2741" i="5" s="1"/>
  <c r="L2746" i="5"/>
  <c r="K2746" i="5" s="1"/>
  <c r="N2746" i="5" s="1"/>
  <c r="K2851" i="5" l="1"/>
  <c r="U2851" i="5" s="1"/>
  <c r="I2851" i="5"/>
  <c r="H2851" i="5"/>
  <c r="K2808" i="5"/>
  <c r="U2808" i="5" s="1"/>
  <c r="H2808" i="5"/>
  <c r="F2929" i="5"/>
  <c r="K2889" i="5"/>
  <c r="U2889" i="5" s="1"/>
  <c r="H2889" i="5"/>
  <c r="I2889" i="5"/>
  <c r="K2824" i="5"/>
  <c r="U2824" i="5" s="1"/>
  <c r="H2824" i="5"/>
  <c r="I2824" i="5"/>
  <c r="K2853" i="5"/>
  <c r="U2853" i="5" s="1"/>
  <c r="H2853" i="5"/>
  <c r="I2853" i="5"/>
  <c r="I2896" i="5"/>
  <c r="K2896" i="5"/>
  <c r="U2896" i="5" s="1"/>
  <c r="H2896" i="5"/>
  <c r="H2811" i="5"/>
  <c r="I2811" i="5"/>
  <c r="K2811" i="5"/>
  <c r="U2811" i="5" s="1"/>
  <c r="I2862" i="5"/>
  <c r="K2862" i="5"/>
  <c r="U2862" i="5" s="1"/>
  <c r="H2862" i="5"/>
  <c r="K2890" i="5"/>
  <c r="U2890" i="5" s="1"/>
  <c r="H2890" i="5"/>
  <c r="I2890" i="5"/>
  <c r="H2866" i="5"/>
  <c r="K2866" i="5"/>
  <c r="U2866" i="5" s="1"/>
  <c r="I2866" i="5"/>
  <c r="K2912" i="5"/>
  <c r="U2912" i="5" s="1"/>
  <c r="H2912" i="5"/>
  <c r="I2912" i="5"/>
  <c r="K2899" i="5"/>
  <c r="U2899" i="5" s="1"/>
  <c r="I2899" i="5"/>
  <c r="H2899" i="5"/>
  <c r="H2880" i="5"/>
  <c r="K2880" i="5"/>
  <c r="U2880" i="5" s="1"/>
  <c r="I2880" i="5"/>
  <c r="I2857" i="5"/>
  <c r="H2857" i="5"/>
  <c r="K2857" i="5"/>
  <c r="U2857" i="5" s="1"/>
  <c r="I2915" i="5"/>
  <c r="K2915" i="5"/>
  <c r="U2915" i="5" s="1"/>
  <c r="H2915" i="5"/>
  <c r="I2864" i="5"/>
  <c r="K2864" i="5"/>
  <c r="U2864" i="5" s="1"/>
  <c r="H2864" i="5"/>
  <c r="I2813" i="5"/>
  <c r="H2813" i="5"/>
  <c r="K2813" i="5"/>
  <c r="U2813" i="5" s="1"/>
  <c r="I2892" i="5"/>
  <c r="H2892" i="5"/>
  <c r="K2892" i="5"/>
  <c r="U2892" i="5" s="1"/>
  <c r="I2874" i="5"/>
  <c r="H2874" i="5"/>
  <c r="K2874" i="5"/>
  <c r="U2874" i="5" s="1"/>
  <c r="H2923" i="5"/>
  <c r="I2923" i="5"/>
  <c r="K2923" i="5"/>
  <c r="U2923" i="5" s="1"/>
  <c r="K2907" i="5"/>
  <c r="U2907" i="5" s="1"/>
  <c r="I2907" i="5"/>
  <c r="H2907" i="5"/>
  <c r="I2821" i="5"/>
  <c r="K2821" i="5"/>
  <c r="U2821" i="5" s="1"/>
  <c r="H2821" i="5"/>
  <c r="K2815" i="5"/>
  <c r="U2815" i="5" s="1"/>
  <c r="I2815" i="5"/>
  <c r="H2815" i="5"/>
  <c r="H2894" i="5"/>
  <c r="K2894" i="5"/>
  <c r="U2894" i="5" s="1"/>
  <c r="I2894" i="5"/>
  <c r="K2828" i="5"/>
  <c r="U2828" i="5" s="1"/>
  <c r="I2828" i="5"/>
  <c r="H2828" i="5"/>
  <c r="H2846" i="5"/>
  <c r="K2846" i="5"/>
  <c r="U2846" i="5" s="1"/>
  <c r="I2846" i="5"/>
  <c r="H2893" i="5"/>
  <c r="K2893" i="5"/>
  <c r="U2893" i="5" s="1"/>
  <c r="I2893" i="5"/>
  <c r="I2924" i="5"/>
  <c r="H2924" i="5"/>
  <c r="K2924" i="5"/>
  <c r="U2924" i="5" s="1"/>
  <c r="K2881" i="5"/>
  <c r="U2881" i="5" s="1"/>
  <c r="H2881" i="5"/>
  <c r="I2881" i="5"/>
  <c r="K2812" i="5"/>
  <c r="U2812" i="5" s="1"/>
  <c r="H2812" i="5"/>
  <c r="I2812" i="5"/>
  <c r="H2855" i="5"/>
  <c r="K2855" i="5"/>
  <c r="U2855" i="5" s="1"/>
  <c r="I2855" i="5"/>
  <c r="I2916" i="5"/>
  <c r="H2916" i="5"/>
  <c r="K2916" i="5"/>
  <c r="U2916" i="5" s="1"/>
  <c r="K2865" i="5"/>
  <c r="U2865" i="5" s="1"/>
  <c r="I2865" i="5"/>
  <c r="H2865" i="5"/>
  <c r="K2832" i="5"/>
  <c r="U2832" i="5" s="1"/>
  <c r="H2832" i="5"/>
  <c r="I2832" i="5"/>
  <c r="K2822" i="5"/>
  <c r="U2822" i="5" s="1"/>
  <c r="I2822" i="5"/>
  <c r="H2822" i="5"/>
  <c r="H2876" i="5"/>
  <c r="I2876" i="5"/>
  <c r="K2876" i="5"/>
  <c r="U2876" i="5" s="1"/>
  <c r="H2910" i="5"/>
  <c r="K2910" i="5"/>
  <c r="U2910" i="5" s="1"/>
  <c r="I2910" i="5"/>
  <c r="K2820" i="5"/>
  <c r="U2820" i="5" s="1"/>
  <c r="H2820" i="5"/>
  <c r="I2820" i="5"/>
  <c r="I2837" i="5"/>
  <c r="H2837" i="5"/>
  <c r="K2837" i="5"/>
  <c r="U2837" i="5" s="1"/>
  <c r="H2818" i="5"/>
  <c r="K2818" i="5"/>
  <c r="U2818" i="5" s="1"/>
  <c r="I2818" i="5"/>
  <c r="K2863" i="5"/>
  <c r="U2863" i="5" s="1"/>
  <c r="I2863" i="5"/>
  <c r="H2863" i="5"/>
  <c r="K2886" i="5"/>
  <c r="U2886" i="5" s="1"/>
  <c r="I2886" i="5"/>
  <c r="H2886" i="5"/>
  <c r="I2919" i="5"/>
  <c r="H2919" i="5"/>
  <c r="K2919" i="5"/>
  <c r="U2919" i="5" s="1"/>
  <c r="H2856" i="5"/>
  <c r="K2856" i="5"/>
  <c r="U2856" i="5" s="1"/>
  <c r="I2856" i="5"/>
  <c r="H2849" i="5"/>
  <c r="I2849" i="5"/>
  <c r="K2849" i="5"/>
  <c r="U2849" i="5" s="1"/>
  <c r="K2830" i="5"/>
  <c r="U2830" i="5" s="1"/>
  <c r="H2830" i="5"/>
  <c r="I2830" i="5"/>
  <c r="I2911" i="5"/>
  <c r="H2911" i="5"/>
  <c r="K2911" i="5"/>
  <c r="U2911" i="5" s="1"/>
  <c r="H2869" i="5"/>
  <c r="K2869" i="5"/>
  <c r="U2869" i="5" s="1"/>
  <c r="I2869" i="5"/>
  <c r="H2914" i="5"/>
  <c r="I2914" i="5"/>
  <c r="K2914" i="5"/>
  <c r="U2914" i="5" s="1"/>
  <c r="H2867" i="5"/>
  <c r="I2867" i="5"/>
  <c r="K2867" i="5"/>
  <c r="U2867" i="5" s="1"/>
  <c r="H2887" i="5"/>
  <c r="K2887" i="5"/>
  <c r="U2887" i="5" s="1"/>
  <c r="I2887" i="5"/>
  <c r="I2833" i="5"/>
  <c r="H2833" i="5"/>
  <c r="K2833" i="5"/>
  <c r="U2833" i="5" s="1"/>
  <c r="I2922" i="5"/>
  <c r="K2922" i="5"/>
  <c r="U2922" i="5" s="1"/>
  <c r="H2922" i="5"/>
  <c r="K2897" i="5"/>
  <c r="U2897" i="5" s="1"/>
  <c r="H2897" i="5"/>
  <c r="I2897" i="5"/>
  <c r="K2859" i="5"/>
  <c r="U2859" i="5" s="1"/>
  <c r="H2859" i="5"/>
  <c r="I2859" i="5"/>
  <c r="I2817" i="5"/>
  <c r="K2817" i="5"/>
  <c r="U2817" i="5" s="1"/>
  <c r="H2817" i="5"/>
  <c r="H2840" i="5"/>
  <c r="K2840" i="5"/>
  <c r="U2840" i="5" s="1"/>
  <c r="I2840" i="5"/>
  <c r="K2861" i="5"/>
  <c r="U2861" i="5" s="1"/>
  <c r="I2861" i="5"/>
  <c r="H2861" i="5"/>
  <c r="K2823" i="5"/>
  <c r="U2823" i="5" s="1"/>
  <c r="I2823" i="5"/>
  <c r="H2823" i="5"/>
  <c r="I2875" i="5"/>
  <c r="H2875" i="5"/>
  <c r="K2875" i="5"/>
  <c r="U2875" i="5" s="1"/>
  <c r="H2843" i="5"/>
  <c r="I2843" i="5"/>
  <c r="K2843" i="5"/>
  <c r="U2843" i="5" s="1"/>
  <c r="K2913" i="5"/>
  <c r="U2913" i="5" s="1"/>
  <c r="I2913" i="5"/>
  <c r="H2913" i="5"/>
  <c r="I2841" i="5"/>
  <c r="K2841" i="5"/>
  <c r="U2841" i="5" s="1"/>
  <c r="H2841" i="5"/>
  <c r="K2891" i="5"/>
  <c r="U2891" i="5" s="1"/>
  <c r="H2891" i="5"/>
  <c r="I2891" i="5"/>
  <c r="I2852" i="5"/>
  <c r="K2852" i="5"/>
  <c r="U2852" i="5" s="1"/>
  <c r="H2852" i="5"/>
  <c r="H2816" i="5"/>
  <c r="I2816" i="5"/>
  <c r="K2816" i="5"/>
  <c r="U2816" i="5" s="1"/>
  <c r="K2870" i="5"/>
  <c r="U2870" i="5" s="1"/>
  <c r="I2870" i="5"/>
  <c r="H2870" i="5"/>
  <c r="I2844" i="5"/>
  <c r="K2844" i="5"/>
  <c r="U2844" i="5" s="1"/>
  <c r="H2844" i="5"/>
  <c r="H2885" i="5"/>
  <c r="K2885" i="5"/>
  <c r="U2885" i="5" s="1"/>
  <c r="I2885" i="5"/>
  <c r="H2810" i="5"/>
  <c r="K2810" i="5"/>
  <c r="U2810" i="5" s="1"/>
  <c r="I2810" i="5"/>
  <c r="H2831" i="5"/>
  <c r="K2831" i="5"/>
  <c r="U2831" i="5" s="1"/>
  <c r="I2831" i="5"/>
  <c r="K2835" i="5"/>
  <c r="U2835" i="5" s="1"/>
  <c r="H2835" i="5"/>
  <c r="I2835" i="5"/>
  <c r="K2921" i="5"/>
  <c r="U2921" i="5" s="1"/>
  <c r="I2921" i="5"/>
  <c r="H2921" i="5"/>
  <c r="H2879" i="5"/>
  <c r="K2879" i="5"/>
  <c r="U2879" i="5" s="1"/>
  <c r="I2879" i="5"/>
  <c r="H2920" i="5"/>
  <c r="K2920" i="5"/>
  <c r="U2920" i="5" s="1"/>
  <c r="I2920" i="5"/>
  <c r="H2839" i="5"/>
  <c r="I2839" i="5"/>
  <c r="K2839" i="5"/>
  <c r="U2839" i="5" s="1"/>
  <c r="I2809" i="5"/>
  <c r="K2809" i="5"/>
  <c r="U2809" i="5" s="1"/>
  <c r="H2809" i="5"/>
  <c r="H2858" i="5"/>
  <c r="I2858" i="5"/>
  <c r="K2858" i="5"/>
  <c r="U2858" i="5" s="1"/>
  <c r="K2872" i="5"/>
  <c r="U2872" i="5" s="1"/>
  <c r="I2872" i="5"/>
  <c r="H2872" i="5"/>
  <c r="H2883" i="5"/>
  <c r="I2883" i="5"/>
  <c r="K2883" i="5"/>
  <c r="U2883" i="5" s="1"/>
  <c r="K2819" i="5"/>
  <c r="U2819" i="5" s="1"/>
  <c r="H2819" i="5"/>
  <c r="I2819" i="5"/>
  <c r="H2901" i="5"/>
  <c r="I2901" i="5"/>
  <c r="K2901" i="5"/>
  <c r="U2901" i="5" s="1"/>
  <c r="K2902" i="5"/>
  <c r="U2902" i="5" s="1"/>
  <c r="I2902" i="5"/>
  <c r="H2902" i="5"/>
  <c r="H2884" i="5"/>
  <c r="K2884" i="5"/>
  <c r="U2884" i="5" s="1"/>
  <c r="I2884" i="5"/>
  <c r="I2836" i="5"/>
  <c r="H2836" i="5"/>
  <c r="K2836" i="5"/>
  <c r="U2836" i="5" s="1"/>
  <c r="H2882" i="5"/>
  <c r="K2882" i="5"/>
  <c r="U2882" i="5" s="1"/>
  <c r="I2882" i="5"/>
  <c r="K2838" i="5"/>
  <c r="U2838" i="5" s="1"/>
  <c r="I2838" i="5"/>
  <c r="H2838" i="5"/>
  <c r="H2900" i="5"/>
  <c r="I2900" i="5"/>
  <c r="K2900" i="5"/>
  <c r="U2900" i="5" s="1"/>
  <c r="K2871" i="5"/>
  <c r="U2871" i="5" s="1"/>
  <c r="I2871" i="5"/>
  <c r="H2871" i="5"/>
  <c r="H2829" i="5"/>
  <c r="I2829" i="5"/>
  <c r="K2829" i="5"/>
  <c r="U2829" i="5" s="1"/>
  <c r="I2834" i="5"/>
  <c r="K2834" i="5"/>
  <c r="U2834" i="5" s="1"/>
  <c r="H2834" i="5"/>
  <c r="H2909" i="5"/>
  <c r="I2909" i="5"/>
  <c r="K2909" i="5"/>
  <c r="U2909" i="5" s="1"/>
  <c r="K2903" i="5"/>
  <c r="U2903" i="5" s="1"/>
  <c r="H2903" i="5"/>
  <c r="I2903" i="5"/>
  <c r="K2918" i="5"/>
  <c r="U2918" i="5" s="1"/>
  <c r="H2918" i="5"/>
  <c r="I2918" i="5"/>
  <c r="I2917" i="5"/>
  <c r="K2917" i="5"/>
  <c r="U2917" i="5" s="1"/>
  <c r="H2917" i="5"/>
  <c r="H2868" i="5"/>
  <c r="K2868" i="5"/>
  <c r="U2868" i="5" s="1"/>
  <c r="I2868" i="5"/>
  <c r="I2925" i="5"/>
  <c r="K2925" i="5"/>
  <c r="U2925" i="5" s="1"/>
  <c r="H2925" i="5"/>
  <c r="K2854" i="5"/>
  <c r="U2854" i="5" s="1"/>
  <c r="H2854" i="5"/>
  <c r="I2854" i="5"/>
  <c r="K2906" i="5"/>
  <c r="U2906" i="5" s="1"/>
  <c r="I2906" i="5"/>
  <c r="H2906" i="5"/>
  <c r="I2842" i="5"/>
  <c r="K2842" i="5"/>
  <c r="U2842" i="5" s="1"/>
  <c r="H2842" i="5"/>
  <c r="H2878" i="5"/>
  <c r="K2878" i="5"/>
  <c r="U2878" i="5" s="1"/>
  <c r="I2878" i="5"/>
  <c r="H2848" i="5"/>
  <c r="I2848" i="5"/>
  <c r="K2848" i="5"/>
  <c r="U2848" i="5" s="1"/>
  <c r="K2826" i="5"/>
  <c r="U2826" i="5" s="1"/>
  <c r="H2826" i="5"/>
  <c r="I2826" i="5"/>
  <c r="K2845" i="5"/>
  <c r="U2845" i="5" s="1"/>
  <c r="I2845" i="5"/>
  <c r="H2845" i="5"/>
  <c r="I2827" i="5"/>
  <c r="H2827" i="5"/>
  <c r="K2827" i="5"/>
  <c r="U2827" i="5" s="1"/>
  <c r="I2873" i="5"/>
  <c r="K2873" i="5"/>
  <c r="U2873" i="5" s="1"/>
  <c r="H2873" i="5"/>
  <c r="I2825" i="5"/>
  <c r="K2825" i="5"/>
  <c r="U2825" i="5" s="1"/>
  <c r="H2825" i="5"/>
  <c r="I2908" i="5"/>
  <c r="H2908" i="5"/>
  <c r="K2908" i="5"/>
  <c r="U2908" i="5" s="1"/>
  <c r="I2898" i="5"/>
  <c r="K2898" i="5"/>
  <c r="U2898" i="5" s="1"/>
  <c r="H2898" i="5"/>
  <c r="K2847" i="5"/>
  <c r="U2847" i="5" s="1"/>
  <c r="H2847" i="5"/>
  <c r="I2847" i="5"/>
  <c r="K2905" i="5"/>
  <c r="U2905" i="5" s="1"/>
  <c r="I2905" i="5"/>
  <c r="H2905" i="5"/>
  <c r="K2877" i="5"/>
  <c r="U2877" i="5" s="1"/>
  <c r="H2877" i="5"/>
  <c r="I2877" i="5"/>
  <c r="H2860" i="5"/>
  <c r="K2860" i="5"/>
  <c r="U2860" i="5" s="1"/>
  <c r="I2860" i="5"/>
  <c r="K2895" i="5"/>
  <c r="U2895" i="5" s="1"/>
  <c r="H2895" i="5"/>
  <c r="I2895" i="5"/>
  <c r="I2850" i="5"/>
  <c r="H2850" i="5"/>
  <c r="K2850" i="5"/>
  <c r="U2850" i="5" s="1"/>
  <c r="H2904" i="5"/>
  <c r="I2904" i="5"/>
  <c r="K2904" i="5"/>
  <c r="U2904" i="5" s="1"/>
  <c r="K2888" i="5"/>
  <c r="U2888" i="5" s="1"/>
  <c r="H2888" i="5"/>
  <c r="I2888" i="5"/>
  <c r="H2814" i="5"/>
  <c r="I2814" i="5"/>
  <c r="K2814" i="5"/>
  <c r="U2814" i="5" s="1"/>
  <c r="O2860" i="5" l="1"/>
  <c r="R2860" i="5"/>
  <c r="L2860" i="5"/>
  <c r="S2898" i="5"/>
  <c r="M2898" i="5"/>
  <c r="M2888" i="5"/>
  <c r="S2888" i="5"/>
  <c r="S2904" i="5"/>
  <c r="M2904" i="5"/>
  <c r="S2850" i="5"/>
  <c r="M2850" i="5"/>
  <c r="S2860" i="5"/>
  <c r="M2860" i="5"/>
  <c r="O2877" i="5"/>
  <c r="L2877" i="5"/>
  <c r="R2877" i="5"/>
  <c r="O2898" i="5"/>
  <c r="L2898" i="5"/>
  <c r="R2898" i="5"/>
  <c r="L2908" i="5"/>
  <c r="R2908" i="5"/>
  <c r="O2908" i="5"/>
  <c r="S2825" i="5"/>
  <c r="M2825" i="5"/>
  <c r="M2845" i="5"/>
  <c r="S2845" i="5"/>
  <c r="S2878" i="5"/>
  <c r="M2878" i="5"/>
  <c r="O2925" i="5"/>
  <c r="L2925" i="5"/>
  <c r="R2925" i="5"/>
  <c r="M2917" i="5"/>
  <c r="S2917" i="5"/>
  <c r="M2903" i="5"/>
  <c r="S2903" i="5"/>
  <c r="M2909" i="5"/>
  <c r="S2909" i="5"/>
  <c r="M2834" i="5"/>
  <c r="S2834" i="5"/>
  <c r="R2871" i="5"/>
  <c r="O2871" i="5"/>
  <c r="L2871" i="5"/>
  <c r="S2900" i="5"/>
  <c r="M2900" i="5"/>
  <c r="S2819" i="5"/>
  <c r="M2819" i="5"/>
  <c r="M2883" i="5"/>
  <c r="S2883" i="5"/>
  <c r="O2809" i="5"/>
  <c r="L2809" i="5"/>
  <c r="R2809" i="5"/>
  <c r="M2839" i="5"/>
  <c r="S2839" i="5"/>
  <c r="L2920" i="5"/>
  <c r="R2920" i="5"/>
  <c r="O2920" i="5"/>
  <c r="L2921" i="5"/>
  <c r="O2921" i="5"/>
  <c r="R2921" i="5"/>
  <c r="R2835" i="5"/>
  <c r="O2835" i="5"/>
  <c r="L2835" i="5"/>
  <c r="R2831" i="5"/>
  <c r="L2831" i="5"/>
  <c r="O2831" i="5"/>
  <c r="M2885" i="5"/>
  <c r="S2885" i="5"/>
  <c r="L2852" i="5"/>
  <c r="R2852" i="5"/>
  <c r="O2852" i="5"/>
  <c r="O2891" i="5"/>
  <c r="R2891" i="5"/>
  <c r="L2891" i="5"/>
  <c r="S2841" i="5"/>
  <c r="M2841" i="5"/>
  <c r="L2875" i="5"/>
  <c r="R2875" i="5"/>
  <c r="O2875" i="5"/>
  <c r="M2840" i="5"/>
  <c r="S2840" i="5"/>
  <c r="O2922" i="5"/>
  <c r="L2922" i="5"/>
  <c r="R2922" i="5"/>
  <c r="O2833" i="5"/>
  <c r="R2833" i="5"/>
  <c r="L2833" i="5"/>
  <c r="R2887" i="5"/>
  <c r="O2887" i="5"/>
  <c r="L2887" i="5"/>
  <c r="M2911" i="5"/>
  <c r="S2911" i="5"/>
  <c r="S2919" i="5"/>
  <c r="M2919" i="5"/>
  <c r="O2863" i="5"/>
  <c r="L2863" i="5"/>
  <c r="R2863" i="5"/>
  <c r="S2837" i="5"/>
  <c r="M2837" i="5"/>
  <c r="M2910" i="5"/>
  <c r="S2910" i="5"/>
  <c r="M2876" i="5"/>
  <c r="S2876" i="5"/>
  <c r="O2865" i="5"/>
  <c r="R2865" i="5"/>
  <c r="L2865" i="5"/>
  <c r="L2916" i="5"/>
  <c r="R2916" i="5"/>
  <c r="O2916" i="5"/>
  <c r="L2855" i="5"/>
  <c r="R2855" i="5"/>
  <c r="O2855" i="5"/>
  <c r="M2881" i="5"/>
  <c r="S2881" i="5"/>
  <c r="L2924" i="5"/>
  <c r="R2924" i="5"/>
  <c r="O2924" i="5"/>
  <c r="O2893" i="5"/>
  <c r="L2893" i="5"/>
  <c r="R2893" i="5"/>
  <c r="L2828" i="5"/>
  <c r="R2828" i="5"/>
  <c r="O2828" i="5"/>
  <c r="L2907" i="5"/>
  <c r="R2907" i="5"/>
  <c r="O2907" i="5"/>
  <c r="M2923" i="5"/>
  <c r="S2923" i="5"/>
  <c r="M2874" i="5"/>
  <c r="S2874" i="5"/>
  <c r="M2915" i="5"/>
  <c r="S2915" i="5"/>
  <c r="M2880" i="5"/>
  <c r="S2880" i="5"/>
  <c r="S2899" i="5"/>
  <c r="M2899" i="5"/>
  <c r="S2890" i="5"/>
  <c r="M2890" i="5"/>
  <c r="L2811" i="5"/>
  <c r="R2811" i="5"/>
  <c r="O2811" i="5"/>
  <c r="S2853" i="5"/>
  <c r="M2853" i="5"/>
  <c r="O2824" i="5"/>
  <c r="R2824" i="5"/>
  <c r="L2824" i="5"/>
  <c r="U2929" i="5"/>
  <c r="L2888" i="5"/>
  <c r="O2888" i="5"/>
  <c r="R2888" i="5"/>
  <c r="R2904" i="5"/>
  <c r="O2904" i="5"/>
  <c r="L2904" i="5"/>
  <c r="M2895" i="5"/>
  <c r="S2895" i="5"/>
  <c r="M2847" i="5"/>
  <c r="S2847" i="5"/>
  <c r="M2908" i="5"/>
  <c r="S2908" i="5"/>
  <c r="L2873" i="5"/>
  <c r="O2873" i="5"/>
  <c r="R2873" i="5"/>
  <c r="O2827" i="5"/>
  <c r="L2827" i="5"/>
  <c r="R2827" i="5"/>
  <c r="S2842" i="5"/>
  <c r="M2842" i="5"/>
  <c r="M2854" i="5"/>
  <c r="S2854" i="5"/>
  <c r="R2868" i="5"/>
  <c r="L2868" i="5"/>
  <c r="O2868" i="5"/>
  <c r="S2918" i="5"/>
  <c r="M2918" i="5"/>
  <c r="R2903" i="5"/>
  <c r="O2903" i="5"/>
  <c r="L2903" i="5"/>
  <c r="L2909" i="5"/>
  <c r="R2909" i="5"/>
  <c r="O2909" i="5"/>
  <c r="S2871" i="5"/>
  <c r="M2871" i="5"/>
  <c r="R2900" i="5"/>
  <c r="O2900" i="5"/>
  <c r="L2900" i="5"/>
  <c r="M2882" i="5"/>
  <c r="S2882" i="5"/>
  <c r="L2836" i="5"/>
  <c r="R2836" i="5"/>
  <c r="O2836" i="5"/>
  <c r="R2884" i="5"/>
  <c r="L2884" i="5"/>
  <c r="O2884" i="5"/>
  <c r="R2819" i="5"/>
  <c r="L2819" i="5"/>
  <c r="O2819" i="5"/>
  <c r="O2883" i="5"/>
  <c r="R2883" i="5"/>
  <c r="L2883" i="5"/>
  <c r="L2839" i="5"/>
  <c r="R2839" i="5"/>
  <c r="O2839" i="5"/>
  <c r="M2879" i="5"/>
  <c r="S2879" i="5"/>
  <c r="M2921" i="5"/>
  <c r="S2921" i="5"/>
  <c r="M2810" i="5"/>
  <c r="S2810" i="5"/>
  <c r="S2844" i="5"/>
  <c r="M2844" i="5"/>
  <c r="L2913" i="5"/>
  <c r="O2913" i="5"/>
  <c r="R2913" i="5"/>
  <c r="M2843" i="5"/>
  <c r="S2843" i="5"/>
  <c r="S2875" i="5"/>
  <c r="M2875" i="5"/>
  <c r="R2861" i="5"/>
  <c r="L2861" i="5"/>
  <c r="O2861" i="5"/>
  <c r="M2817" i="5"/>
  <c r="S2817" i="5"/>
  <c r="S2897" i="5"/>
  <c r="M2897" i="5"/>
  <c r="M2833" i="5"/>
  <c r="S2833" i="5"/>
  <c r="S2914" i="5"/>
  <c r="M2914" i="5"/>
  <c r="L2869" i="5"/>
  <c r="O2869" i="5"/>
  <c r="R2869" i="5"/>
  <c r="M2830" i="5"/>
  <c r="S2830" i="5"/>
  <c r="S2849" i="5"/>
  <c r="M2849" i="5"/>
  <c r="R2856" i="5"/>
  <c r="L2856" i="5"/>
  <c r="O2856" i="5"/>
  <c r="O2886" i="5"/>
  <c r="R2886" i="5"/>
  <c r="L2886" i="5"/>
  <c r="S2863" i="5"/>
  <c r="M2863" i="5"/>
  <c r="R2818" i="5"/>
  <c r="O2818" i="5"/>
  <c r="L2818" i="5"/>
  <c r="S2820" i="5"/>
  <c r="M2820" i="5"/>
  <c r="O2876" i="5"/>
  <c r="R2876" i="5"/>
  <c r="L2876" i="5"/>
  <c r="S2832" i="5"/>
  <c r="M2832" i="5"/>
  <c r="S2865" i="5"/>
  <c r="M2865" i="5"/>
  <c r="S2916" i="5"/>
  <c r="M2916" i="5"/>
  <c r="M2812" i="5"/>
  <c r="S2812" i="5"/>
  <c r="L2881" i="5"/>
  <c r="R2881" i="5"/>
  <c r="O2881" i="5"/>
  <c r="S2924" i="5"/>
  <c r="M2924" i="5"/>
  <c r="M2846" i="5"/>
  <c r="S2846" i="5"/>
  <c r="M2828" i="5"/>
  <c r="S2828" i="5"/>
  <c r="O2894" i="5"/>
  <c r="R2894" i="5"/>
  <c r="L2894" i="5"/>
  <c r="R2821" i="5"/>
  <c r="O2821" i="5"/>
  <c r="L2821" i="5"/>
  <c r="M2907" i="5"/>
  <c r="S2907" i="5"/>
  <c r="R2923" i="5"/>
  <c r="O2923" i="5"/>
  <c r="L2923" i="5"/>
  <c r="O2813" i="5"/>
  <c r="L2813" i="5"/>
  <c r="R2813" i="5"/>
  <c r="M2864" i="5"/>
  <c r="S2864" i="5"/>
  <c r="M2866" i="5"/>
  <c r="S2866" i="5"/>
  <c r="O2890" i="5"/>
  <c r="L2890" i="5"/>
  <c r="R2890" i="5"/>
  <c r="M2862" i="5"/>
  <c r="S2862" i="5"/>
  <c r="O2896" i="5"/>
  <c r="L2896" i="5"/>
  <c r="R2896" i="5"/>
  <c r="R2853" i="5"/>
  <c r="L2853" i="5"/>
  <c r="O2853" i="5"/>
  <c r="R2851" i="5"/>
  <c r="O2851" i="5"/>
  <c r="L2851" i="5"/>
  <c r="M2814" i="5"/>
  <c r="S2814" i="5"/>
  <c r="L2895" i="5"/>
  <c r="O2895" i="5"/>
  <c r="R2895" i="5"/>
  <c r="O2905" i="5"/>
  <c r="R2905" i="5"/>
  <c r="L2905" i="5"/>
  <c r="R2847" i="5"/>
  <c r="O2847" i="5"/>
  <c r="L2847" i="5"/>
  <c r="O2825" i="5"/>
  <c r="L2825" i="5"/>
  <c r="R2825" i="5"/>
  <c r="S2827" i="5"/>
  <c r="M2827" i="5"/>
  <c r="M2826" i="5"/>
  <c r="S2826" i="5"/>
  <c r="M2848" i="5"/>
  <c r="S2848" i="5"/>
  <c r="R2878" i="5"/>
  <c r="L2878" i="5"/>
  <c r="O2878" i="5"/>
  <c r="O2906" i="5"/>
  <c r="R2906" i="5"/>
  <c r="L2906" i="5"/>
  <c r="O2854" i="5"/>
  <c r="L2854" i="5"/>
  <c r="R2854" i="5"/>
  <c r="M2925" i="5"/>
  <c r="S2925" i="5"/>
  <c r="O2917" i="5"/>
  <c r="L2917" i="5"/>
  <c r="R2917" i="5"/>
  <c r="R2918" i="5"/>
  <c r="O2918" i="5"/>
  <c r="L2918" i="5"/>
  <c r="R2834" i="5"/>
  <c r="L2834" i="5"/>
  <c r="O2834" i="5"/>
  <c r="M2829" i="5"/>
  <c r="S2829" i="5"/>
  <c r="R2838" i="5"/>
  <c r="O2838" i="5"/>
  <c r="L2838" i="5"/>
  <c r="M2836" i="5"/>
  <c r="S2836" i="5"/>
  <c r="R2902" i="5"/>
  <c r="L2902" i="5"/>
  <c r="O2902" i="5"/>
  <c r="M2901" i="5"/>
  <c r="S2901" i="5"/>
  <c r="O2872" i="5"/>
  <c r="L2872" i="5"/>
  <c r="R2872" i="5"/>
  <c r="M2858" i="5"/>
  <c r="S2858" i="5"/>
  <c r="S2809" i="5"/>
  <c r="M2809" i="5"/>
  <c r="M2920" i="5"/>
  <c r="S2920" i="5"/>
  <c r="M2831" i="5"/>
  <c r="S2831" i="5"/>
  <c r="R2885" i="5"/>
  <c r="O2885" i="5"/>
  <c r="L2885" i="5"/>
  <c r="O2870" i="5"/>
  <c r="L2870" i="5"/>
  <c r="R2870" i="5"/>
  <c r="S2816" i="5"/>
  <c r="M2816" i="5"/>
  <c r="S2852" i="5"/>
  <c r="M2852" i="5"/>
  <c r="R2841" i="5"/>
  <c r="L2841" i="5"/>
  <c r="O2841" i="5"/>
  <c r="S2913" i="5"/>
  <c r="M2913" i="5"/>
  <c r="O2843" i="5"/>
  <c r="L2843" i="5"/>
  <c r="R2843" i="5"/>
  <c r="R2823" i="5"/>
  <c r="L2823" i="5"/>
  <c r="O2823" i="5"/>
  <c r="S2861" i="5"/>
  <c r="M2861" i="5"/>
  <c r="R2840" i="5"/>
  <c r="L2840" i="5"/>
  <c r="O2840" i="5"/>
  <c r="M2859" i="5"/>
  <c r="S2859" i="5"/>
  <c r="L2897" i="5"/>
  <c r="R2897" i="5"/>
  <c r="O2897" i="5"/>
  <c r="S2922" i="5"/>
  <c r="M2922" i="5"/>
  <c r="M2887" i="5"/>
  <c r="S2887" i="5"/>
  <c r="M2867" i="5"/>
  <c r="S2867" i="5"/>
  <c r="O2914" i="5"/>
  <c r="L2914" i="5"/>
  <c r="R2914" i="5"/>
  <c r="L2830" i="5"/>
  <c r="R2830" i="5"/>
  <c r="O2830" i="5"/>
  <c r="O2849" i="5"/>
  <c r="R2849" i="5"/>
  <c r="L2849" i="5"/>
  <c r="S2886" i="5"/>
  <c r="M2886" i="5"/>
  <c r="O2820" i="5"/>
  <c r="L2820" i="5"/>
  <c r="R2820" i="5"/>
  <c r="O2910" i="5"/>
  <c r="R2910" i="5"/>
  <c r="L2910" i="5"/>
  <c r="L2822" i="5"/>
  <c r="R2822" i="5"/>
  <c r="O2822" i="5"/>
  <c r="L2832" i="5"/>
  <c r="O2832" i="5"/>
  <c r="R2832" i="5"/>
  <c r="S2855" i="5"/>
  <c r="M2855" i="5"/>
  <c r="O2812" i="5"/>
  <c r="L2812" i="5"/>
  <c r="R2812" i="5"/>
  <c r="M2893" i="5"/>
  <c r="S2893" i="5"/>
  <c r="O2815" i="5"/>
  <c r="L2815" i="5"/>
  <c r="R2815" i="5"/>
  <c r="O2892" i="5"/>
  <c r="R2892" i="5"/>
  <c r="L2892" i="5"/>
  <c r="S2813" i="5"/>
  <c r="M2813" i="5"/>
  <c r="L2915" i="5"/>
  <c r="O2915" i="5"/>
  <c r="R2915" i="5"/>
  <c r="O2857" i="5"/>
  <c r="R2857" i="5"/>
  <c r="L2857" i="5"/>
  <c r="R2880" i="5"/>
  <c r="O2880" i="5"/>
  <c r="L2880" i="5"/>
  <c r="M2912" i="5"/>
  <c r="S2912" i="5"/>
  <c r="S2889" i="5"/>
  <c r="M2889" i="5"/>
  <c r="L2808" i="5"/>
  <c r="H2929" i="5"/>
  <c r="O2808" i="5"/>
  <c r="R2808" i="5"/>
  <c r="M2851" i="5"/>
  <c r="S2851" i="5"/>
  <c r="O2814" i="5"/>
  <c r="R2814" i="5"/>
  <c r="L2814" i="5"/>
  <c r="O2850" i="5"/>
  <c r="L2850" i="5"/>
  <c r="R2850" i="5"/>
  <c r="S2877" i="5"/>
  <c r="M2877" i="5"/>
  <c r="M2905" i="5"/>
  <c r="S2905" i="5"/>
  <c r="M2873" i="5"/>
  <c r="S2873" i="5"/>
  <c r="R2845" i="5"/>
  <c r="L2845" i="5"/>
  <c r="O2845" i="5"/>
  <c r="L2826" i="5"/>
  <c r="O2826" i="5"/>
  <c r="R2826" i="5"/>
  <c r="L2848" i="5"/>
  <c r="O2848" i="5"/>
  <c r="R2848" i="5"/>
  <c r="O2842" i="5"/>
  <c r="L2842" i="5"/>
  <c r="R2842" i="5"/>
  <c r="S2906" i="5"/>
  <c r="M2906" i="5"/>
  <c r="S2868" i="5"/>
  <c r="M2868" i="5"/>
  <c r="R2829" i="5"/>
  <c r="O2829" i="5"/>
  <c r="L2829" i="5"/>
  <c r="S2838" i="5"/>
  <c r="M2838" i="5"/>
  <c r="O2882" i="5"/>
  <c r="L2882" i="5"/>
  <c r="R2882" i="5"/>
  <c r="M2884" i="5"/>
  <c r="S2884" i="5"/>
  <c r="M2902" i="5"/>
  <c r="S2902" i="5"/>
  <c r="O2901" i="5"/>
  <c r="L2901" i="5"/>
  <c r="R2901" i="5"/>
  <c r="S2872" i="5"/>
  <c r="M2872" i="5"/>
  <c r="O2858" i="5"/>
  <c r="L2858" i="5"/>
  <c r="R2858" i="5"/>
  <c r="R2879" i="5"/>
  <c r="O2879" i="5"/>
  <c r="L2879" i="5"/>
  <c r="M2835" i="5"/>
  <c r="S2835" i="5"/>
  <c r="O2810" i="5"/>
  <c r="R2810" i="5"/>
  <c r="L2810" i="5"/>
  <c r="L2844" i="5"/>
  <c r="R2844" i="5"/>
  <c r="O2844" i="5"/>
  <c r="M2870" i="5"/>
  <c r="S2870" i="5"/>
  <c r="R2816" i="5"/>
  <c r="O2816" i="5"/>
  <c r="L2816" i="5"/>
  <c r="S2891" i="5"/>
  <c r="M2891" i="5"/>
  <c r="S2823" i="5"/>
  <c r="M2823" i="5"/>
  <c r="L2817" i="5"/>
  <c r="R2817" i="5"/>
  <c r="O2817" i="5"/>
  <c r="R2859" i="5"/>
  <c r="O2859" i="5"/>
  <c r="L2859" i="5"/>
  <c r="L2867" i="5"/>
  <c r="R2867" i="5"/>
  <c r="O2867" i="5"/>
  <c r="S2869" i="5"/>
  <c r="M2869" i="5"/>
  <c r="R2911" i="5"/>
  <c r="L2911" i="5"/>
  <c r="O2911" i="5"/>
  <c r="M2856" i="5"/>
  <c r="S2856" i="5"/>
  <c r="O2919" i="5"/>
  <c r="L2919" i="5"/>
  <c r="R2919" i="5"/>
  <c r="S2818" i="5"/>
  <c r="M2818" i="5"/>
  <c r="R2837" i="5"/>
  <c r="L2837" i="5"/>
  <c r="O2837" i="5"/>
  <c r="S2822" i="5"/>
  <c r="M2822" i="5"/>
  <c r="L2846" i="5"/>
  <c r="R2846" i="5"/>
  <c r="O2846" i="5"/>
  <c r="M2894" i="5"/>
  <c r="S2894" i="5"/>
  <c r="M2815" i="5"/>
  <c r="S2815" i="5"/>
  <c r="S2821" i="5"/>
  <c r="M2821" i="5"/>
  <c r="L2874" i="5"/>
  <c r="O2874" i="5"/>
  <c r="R2874" i="5"/>
  <c r="S2892" i="5"/>
  <c r="M2892" i="5"/>
  <c r="R2864" i="5"/>
  <c r="L2864" i="5"/>
  <c r="O2864" i="5"/>
  <c r="M2857" i="5"/>
  <c r="S2857" i="5"/>
  <c r="O2899" i="5"/>
  <c r="R2899" i="5"/>
  <c r="L2899" i="5"/>
  <c r="R2912" i="5"/>
  <c r="L2912" i="5"/>
  <c r="O2912" i="5"/>
  <c r="L2866" i="5"/>
  <c r="O2866" i="5"/>
  <c r="R2866" i="5"/>
  <c r="R2862" i="5"/>
  <c r="O2862" i="5"/>
  <c r="L2862" i="5"/>
  <c r="S2811" i="5"/>
  <c r="M2811" i="5"/>
  <c r="S2896" i="5"/>
  <c r="M2896" i="5"/>
  <c r="M2824" i="5"/>
  <c r="S2824" i="5"/>
  <c r="L2889" i="5"/>
  <c r="R2889" i="5"/>
  <c r="O2889" i="5"/>
  <c r="M2808" i="5"/>
  <c r="S2808" i="5"/>
  <c r="I2929" i="5"/>
  <c r="S2929" i="5" l="1"/>
  <c r="M2929" i="5"/>
  <c r="L2929" i="5"/>
  <c r="R2929" i="5"/>
  <c r="U2933" i="5"/>
  <c r="D2954" i="5"/>
  <c r="O2929" i="5"/>
  <c r="E2944" i="5" l="1"/>
  <c r="G2934" i="5"/>
  <c r="D2939" i="5"/>
  <c r="D2935" i="5"/>
  <c r="E2934" i="5"/>
  <c r="E2939" i="5"/>
  <c r="D2945" i="5"/>
  <c r="D2944" i="5"/>
  <c r="D2934" i="5"/>
  <c r="E2935" i="5"/>
  <c r="E2940" i="5"/>
  <c r="D2940" i="5"/>
  <c r="E2945" i="5"/>
  <c r="G2935" i="5"/>
  <c r="I2945" i="5" l="1"/>
  <c r="N3004" i="5" s="1"/>
  <c r="D14" i="5" s="1"/>
  <c r="I2940" i="5"/>
  <c r="D3004" i="5" s="1"/>
  <c r="I2935" i="5"/>
  <c r="D13" i="5" l="1"/>
  <c r="F3108" i="5"/>
  <c r="F3050" i="5"/>
  <c r="F3124" i="5"/>
  <c r="F3027" i="5"/>
  <c r="F3080" i="5"/>
  <c r="F3096" i="5"/>
  <c r="F3087" i="5"/>
  <c r="F3079" i="5"/>
  <c r="F3015" i="5"/>
  <c r="F3112" i="5"/>
  <c r="F3035" i="5"/>
  <c r="F3100" i="5"/>
  <c r="F3023" i="5"/>
  <c r="F3110" i="5"/>
  <c r="F3094" i="5"/>
  <c r="F3049" i="5"/>
  <c r="F3060" i="5"/>
  <c r="F3036" i="5"/>
  <c r="F3121" i="5"/>
  <c r="F3117" i="5"/>
  <c r="F3103" i="5"/>
  <c r="F3040" i="5"/>
  <c r="F3018" i="5"/>
  <c r="F3077" i="5"/>
  <c r="F3102" i="5"/>
  <c r="F3105" i="5"/>
  <c r="F3053" i="5"/>
  <c r="F3076" i="5"/>
  <c r="F3071" i="5"/>
  <c r="F3095" i="5"/>
  <c r="F3012" i="5"/>
  <c r="F3093" i="5"/>
  <c r="F3010" i="5"/>
  <c r="F3016" i="5"/>
  <c r="F3022" i="5"/>
  <c r="F3074" i="5"/>
  <c r="F3034" i="5"/>
  <c r="F3028" i="5"/>
  <c r="F3101" i="5"/>
  <c r="F3083" i="5"/>
  <c r="F3039" i="5"/>
  <c r="F3063" i="5"/>
  <c r="F3081" i="5"/>
  <c r="F3065" i="5"/>
  <c r="F3098" i="5"/>
  <c r="F3088" i="5"/>
  <c r="F3011" i="5"/>
  <c r="F3058" i="5"/>
  <c r="F3019" i="5"/>
  <c r="F3084" i="5"/>
  <c r="F3043" i="5"/>
  <c r="F3014" i="5"/>
  <c r="F3017" i="5"/>
  <c r="F3008" i="5"/>
  <c r="F3072" i="5"/>
  <c r="F3051" i="5"/>
  <c r="F3046" i="5"/>
  <c r="F3086" i="5"/>
  <c r="F3032" i="5"/>
  <c r="F3082" i="5"/>
  <c r="F3037" i="5"/>
  <c r="F3038" i="5"/>
  <c r="F3099" i="5"/>
  <c r="F3029" i="5"/>
  <c r="F3073" i="5"/>
  <c r="F3056" i="5"/>
  <c r="F3075" i="5"/>
  <c r="F3069" i="5"/>
  <c r="F3044" i="5"/>
  <c r="F3106" i="5"/>
  <c r="F3114" i="5"/>
  <c r="F3031" i="5"/>
  <c r="F3026" i="5"/>
  <c r="F3045" i="5"/>
  <c r="F3067" i="5"/>
  <c r="F3007" i="5"/>
  <c r="F3123" i="5"/>
  <c r="F3041" i="5"/>
  <c r="F3115" i="5"/>
  <c r="F3030" i="5"/>
  <c r="F3025" i="5"/>
  <c r="F3054" i="5"/>
  <c r="F3107" i="5"/>
  <c r="F3118" i="5"/>
  <c r="F3013" i="5"/>
  <c r="F3116" i="5"/>
  <c r="F3033" i="5"/>
  <c r="F3070" i="5"/>
  <c r="F3089" i="5"/>
  <c r="F3092" i="5"/>
  <c r="F3024" i="5"/>
  <c r="F3059" i="5"/>
  <c r="F3120" i="5"/>
  <c r="F3048" i="5"/>
  <c r="F3104" i="5"/>
  <c r="F3085" i="5"/>
  <c r="F3068" i="5"/>
  <c r="F3091" i="5"/>
  <c r="F3109" i="5"/>
  <c r="F3042" i="5"/>
  <c r="F3078" i="5"/>
  <c r="F3020" i="5"/>
  <c r="F3111" i="5"/>
  <c r="F3064" i="5"/>
  <c r="F3122" i="5"/>
  <c r="F3009" i="5"/>
  <c r="F3057" i="5"/>
  <c r="F3062" i="5"/>
  <c r="F3021" i="5"/>
  <c r="F3119" i="5"/>
  <c r="F3113" i="5"/>
  <c r="F3066" i="5"/>
  <c r="F3055" i="5"/>
  <c r="F3061" i="5"/>
  <c r="F3047" i="5"/>
  <c r="F3052" i="5"/>
  <c r="F3097" i="5"/>
  <c r="F3090" i="5"/>
  <c r="L2940" i="5"/>
  <c r="K2940" i="5" s="1"/>
  <c r="N2940" i="5" s="1"/>
  <c r="L2945" i="5"/>
  <c r="K2945" i="5" s="1"/>
  <c r="N2945" i="5" s="1"/>
  <c r="I3047" i="5" l="1"/>
  <c r="X62" i="5"/>
  <c r="K3047" i="5"/>
  <c r="U3047" i="5" s="1"/>
  <c r="H3047" i="5"/>
  <c r="H3113" i="5"/>
  <c r="K3113" i="5"/>
  <c r="U3113" i="5" s="1"/>
  <c r="X128" i="5"/>
  <c r="I3113" i="5"/>
  <c r="K3057" i="5"/>
  <c r="U3057" i="5" s="1"/>
  <c r="X72" i="5"/>
  <c r="I3057" i="5"/>
  <c r="H3057" i="5"/>
  <c r="I3111" i="5"/>
  <c r="X126" i="5"/>
  <c r="K3111" i="5"/>
  <c r="U3111" i="5" s="1"/>
  <c r="H3111" i="5"/>
  <c r="I3109" i="5"/>
  <c r="X124" i="5"/>
  <c r="K3109" i="5"/>
  <c r="U3109" i="5" s="1"/>
  <c r="H3109" i="5"/>
  <c r="I3104" i="5"/>
  <c r="K3104" i="5"/>
  <c r="U3104" i="5" s="1"/>
  <c r="X119" i="5"/>
  <c r="H3104" i="5"/>
  <c r="K3024" i="5"/>
  <c r="U3024" i="5" s="1"/>
  <c r="X39" i="5"/>
  <c r="I3024" i="5"/>
  <c r="H3024" i="5"/>
  <c r="H3033" i="5"/>
  <c r="X48" i="5"/>
  <c r="K3033" i="5"/>
  <c r="U3033" i="5" s="1"/>
  <c r="I3033" i="5"/>
  <c r="H3107" i="5"/>
  <c r="X122" i="5"/>
  <c r="I3107" i="5"/>
  <c r="K3107" i="5"/>
  <c r="U3107" i="5" s="1"/>
  <c r="H3115" i="5"/>
  <c r="X130" i="5"/>
  <c r="K3115" i="5"/>
  <c r="U3115" i="5" s="1"/>
  <c r="I3115" i="5"/>
  <c r="I3067" i="5"/>
  <c r="H3067" i="5"/>
  <c r="X82" i="5"/>
  <c r="K3067" i="5"/>
  <c r="U3067" i="5" s="1"/>
  <c r="K3114" i="5"/>
  <c r="U3114" i="5" s="1"/>
  <c r="I3114" i="5"/>
  <c r="X129" i="5"/>
  <c r="H3114" i="5"/>
  <c r="I3075" i="5"/>
  <c r="H3075" i="5"/>
  <c r="X90" i="5"/>
  <c r="K3075" i="5"/>
  <c r="U3075" i="5" s="1"/>
  <c r="I3099" i="5"/>
  <c r="K3099" i="5"/>
  <c r="U3099" i="5" s="1"/>
  <c r="X114" i="5"/>
  <c r="H3099" i="5"/>
  <c r="I3032" i="5"/>
  <c r="K3032" i="5"/>
  <c r="U3032" i="5" s="1"/>
  <c r="X47" i="5"/>
  <c r="H3032" i="5"/>
  <c r="K3072" i="5"/>
  <c r="U3072" i="5" s="1"/>
  <c r="H3072" i="5"/>
  <c r="X87" i="5"/>
  <c r="I3072" i="5"/>
  <c r="H3043" i="5"/>
  <c r="K3043" i="5"/>
  <c r="U3043" i="5" s="1"/>
  <c r="X58" i="5"/>
  <c r="I3043" i="5"/>
  <c r="I3011" i="5"/>
  <c r="H3011" i="5"/>
  <c r="X26" i="5"/>
  <c r="K3011" i="5"/>
  <c r="U3011" i="5" s="1"/>
  <c r="K3081" i="5"/>
  <c r="U3081" i="5" s="1"/>
  <c r="H3081" i="5"/>
  <c r="X96" i="5"/>
  <c r="I3081" i="5"/>
  <c r="H3101" i="5"/>
  <c r="X116" i="5"/>
  <c r="K3101" i="5"/>
  <c r="U3101" i="5" s="1"/>
  <c r="I3101" i="5"/>
  <c r="H3022" i="5"/>
  <c r="X37" i="5"/>
  <c r="K3022" i="5"/>
  <c r="U3022" i="5" s="1"/>
  <c r="I3022" i="5"/>
  <c r="H3012" i="5"/>
  <c r="I3012" i="5"/>
  <c r="X27" i="5"/>
  <c r="K3012" i="5"/>
  <c r="U3012" i="5" s="1"/>
  <c r="K3053" i="5"/>
  <c r="U3053" i="5" s="1"/>
  <c r="H3053" i="5"/>
  <c r="X68" i="5"/>
  <c r="I3053" i="5"/>
  <c r="I3018" i="5"/>
  <c r="X33" i="5"/>
  <c r="H3018" i="5"/>
  <c r="K3018" i="5"/>
  <c r="U3018" i="5" s="1"/>
  <c r="H3121" i="5"/>
  <c r="X136" i="5"/>
  <c r="I3121" i="5"/>
  <c r="K3121" i="5"/>
  <c r="U3121" i="5" s="1"/>
  <c r="I3094" i="5"/>
  <c r="K3094" i="5"/>
  <c r="U3094" i="5" s="1"/>
  <c r="X109" i="5"/>
  <c r="H3094" i="5"/>
  <c r="K3035" i="5"/>
  <c r="U3035" i="5" s="1"/>
  <c r="X50" i="5"/>
  <c r="I3035" i="5"/>
  <c r="H3035" i="5"/>
  <c r="I3087" i="5"/>
  <c r="H3087" i="5"/>
  <c r="X102" i="5"/>
  <c r="K3087" i="5"/>
  <c r="U3087" i="5" s="1"/>
  <c r="H3124" i="5"/>
  <c r="K3124" i="5"/>
  <c r="U3124" i="5" s="1"/>
  <c r="X139" i="5"/>
  <c r="I3124" i="5"/>
  <c r="K3090" i="5"/>
  <c r="U3090" i="5" s="1"/>
  <c r="X105" i="5"/>
  <c r="I3090" i="5"/>
  <c r="H3090" i="5"/>
  <c r="H3061" i="5"/>
  <c r="I3061" i="5"/>
  <c r="X76" i="5"/>
  <c r="K3061" i="5"/>
  <c r="U3061" i="5" s="1"/>
  <c r="I3119" i="5"/>
  <c r="K3119" i="5"/>
  <c r="U3119" i="5" s="1"/>
  <c r="X134" i="5"/>
  <c r="H3119" i="5"/>
  <c r="H3009" i="5"/>
  <c r="K3009" i="5"/>
  <c r="U3009" i="5" s="1"/>
  <c r="X24" i="5"/>
  <c r="I3009" i="5"/>
  <c r="K3020" i="5"/>
  <c r="U3020" i="5" s="1"/>
  <c r="X35" i="5"/>
  <c r="H3020" i="5"/>
  <c r="I3020" i="5"/>
  <c r="H3091" i="5"/>
  <c r="X106" i="5"/>
  <c r="I3091" i="5"/>
  <c r="K3091" i="5"/>
  <c r="U3091" i="5" s="1"/>
  <c r="H3048" i="5"/>
  <c r="K3048" i="5"/>
  <c r="U3048" i="5" s="1"/>
  <c r="X63" i="5"/>
  <c r="I3048" i="5"/>
  <c r="H3092" i="5"/>
  <c r="K3092" i="5"/>
  <c r="U3092" i="5" s="1"/>
  <c r="X107" i="5"/>
  <c r="I3092" i="5"/>
  <c r="H3116" i="5"/>
  <c r="I3116" i="5"/>
  <c r="X131" i="5"/>
  <c r="K3116" i="5"/>
  <c r="U3116" i="5" s="1"/>
  <c r="H3054" i="5"/>
  <c r="K3054" i="5"/>
  <c r="U3054" i="5" s="1"/>
  <c r="X69" i="5"/>
  <c r="I3054" i="5"/>
  <c r="I3041" i="5"/>
  <c r="X56" i="5"/>
  <c r="H3041" i="5"/>
  <c r="K3041" i="5"/>
  <c r="U3041" i="5" s="1"/>
  <c r="H3045" i="5"/>
  <c r="K3045" i="5"/>
  <c r="U3045" i="5" s="1"/>
  <c r="X60" i="5"/>
  <c r="I3045" i="5"/>
  <c r="I3106" i="5"/>
  <c r="H3106" i="5"/>
  <c r="X121" i="5"/>
  <c r="K3106" i="5"/>
  <c r="U3106" i="5" s="1"/>
  <c r="I3056" i="5"/>
  <c r="K3056" i="5"/>
  <c r="U3056" i="5" s="1"/>
  <c r="X71" i="5"/>
  <c r="H3056" i="5"/>
  <c r="K3038" i="5"/>
  <c r="U3038" i="5" s="1"/>
  <c r="H3038" i="5"/>
  <c r="X53" i="5"/>
  <c r="I3038" i="5"/>
  <c r="I3086" i="5"/>
  <c r="H3086" i="5"/>
  <c r="X101" i="5"/>
  <c r="K3086" i="5"/>
  <c r="U3086" i="5" s="1"/>
  <c r="K3008" i="5"/>
  <c r="U3008" i="5" s="1"/>
  <c r="H3008" i="5"/>
  <c r="X23" i="5"/>
  <c r="I3008" i="5"/>
  <c r="H3084" i="5"/>
  <c r="K3084" i="5"/>
  <c r="U3084" i="5" s="1"/>
  <c r="X99" i="5"/>
  <c r="I3084" i="5"/>
  <c r="I3088" i="5"/>
  <c r="H3088" i="5"/>
  <c r="X103" i="5"/>
  <c r="K3088" i="5"/>
  <c r="U3088" i="5" s="1"/>
  <c r="H3063" i="5"/>
  <c r="X78" i="5"/>
  <c r="K3063" i="5"/>
  <c r="U3063" i="5" s="1"/>
  <c r="I3063" i="5"/>
  <c r="H3028" i="5"/>
  <c r="K3028" i="5"/>
  <c r="U3028" i="5" s="1"/>
  <c r="X43" i="5"/>
  <c r="I3028" i="5"/>
  <c r="I3016" i="5"/>
  <c r="H3016" i="5"/>
  <c r="X31" i="5"/>
  <c r="K3016" i="5"/>
  <c r="U3016" i="5" s="1"/>
  <c r="K3095" i="5"/>
  <c r="U3095" i="5" s="1"/>
  <c r="X110" i="5"/>
  <c r="H3095" i="5"/>
  <c r="I3095" i="5"/>
  <c r="H3105" i="5"/>
  <c r="I3105" i="5"/>
  <c r="X120" i="5"/>
  <c r="K3105" i="5"/>
  <c r="U3105" i="5" s="1"/>
  <c r="I3040" i="5"/>
  <c r="H3040" i="5"/>
  <c r="K3040" i="5"/>
  <c r="U3040" i="5" s="1"/>
  <c r="X55" i="5"/>
  <c r="I3036" i="5"/>
  <c r="X51" i="5"/>
  <c r="H3036" i="5"/>
  <c r="K3036" i="5"/>
  <c r="U3036" i="5" s="1"/>
  <c r="H3110" i="5"/>
  <c r="K3110" i="5"/>
  <c r="U3110" i="5" s="1"/>
  <c r="X125" i="5"/>
  <c r="I3110" i="5"/>
  <c r="I3112" i="5"/>
  <c r="K3112" i="5"/>
  <c r="U3112" i="5" s="1"/>
  <c r="X127" i="5"/>
  <c r="H3112" i="5"/>
  <c r="K3096" i="5"/>
  <c r="U3096" i="5" s="1"/>
  <c r="X111" i="5"/>
  <c r="I3096" i="5"/>
  <c r="H3096" i="5"/>
  <c r="H3050" i="5"/>
  <c r="X65" i="5"/>
  <c r="I3050" i="5"/>
  <c r="K3050" i="5"/>
  <c r="U3050" i="5" s="1"/>
  <c r="H3097" i="5"/>
  <c r="X112" i="5"/>
  <c r="K3097" i="5"/>
  <c r="U3097" i="5" s="1"/>
  <c r="I3097" i="5"/>
  <c r="I3055" i="5"/>
  <c r="H3055" i="5"/>
  <c r="X70" i="5"/>
  <c r="K3055" i="5"/>
  <c r="U3055" i="5" s="1"/>
  <c r="H3021" i="5"/>
  <c r="I3021" i="5"/>
  <c r="X36" i="5"/>
  <c r="K3021" i="5"/>
  <c r="U3021" i="5" s="1"/>
  <c r="H3122" i="5"/>
  <c r="X137" i="5"/>
  <c r="K3122" i="5"/>
  <c r="U3122" i="5" s="1"/>
  <c r="I3122" i="5"/>
  <c r="I3078" i="5"/>
  <c r="K3078" i="5"/>
  <c r="U3078" i="5" s="1"/>
  <c r="X93" i="5"/>
  <c r="H3078" i="5"/>
  <c r="H3068" i="5"/>
  <c r="X83" i="5"/>
  <c r="K3068" i="5"/>
  <c r="U3068" i="5" s="1"/>
  <c r="I3068" i="5"/>
  <c r="K3120" i="5"/>
  <c r="U3120" i="5" s="1"/>
  <c r="X135" i="5"/>
  <c r="H3120" i="5"/>
  <c r="I3120" i="5"/>
  <c r="H3089" i="5"/>
  <c r="X104" i="5"/>
  <c r="I3089" i="5"/>
  <c r="K3089" i="5"/>
  <c r="U3089" i="5" s="1"/>
  <c r="K3013" i="5"/>
  <c r="U3013" i="5" s="1"/>
  <c r="X28" i="5"/>
  <c r="I3013" i="5"/>
  <c r="H3013" i="5"/>
  <c r="K3025" i="5"/>
  <c r="U3025" i="5" s="1"/>
  <c r="X40" i="5"/>
  <c r="I3025" i="5"/>
  <c r="H3025" i="5"/>
  <c r="I3123" i="5"/>
  <c r="X138" i="5"/>
  <c r="H3123" i="5"/>
  <c r="K3123" i="5"/>
  <c r="U3123" i="5" s="1"/>
  <c r="I3026" i="5"/>
  <c r="H3026" i="5"/>
  <c r="X41" i="5"/>
  <c r="K3026" i="5"/>
  <c r="U3026" i="5" s="1"/>
  <c r="K3044" i="5"/>
  <c r="U3044" i="5" s="1"/>
  <c r="I3044" i="5"/>
  <c r="X59" i="5"/>
  <c r="H3044" i="5"/>
  <c r="I3073" i="5"/>
  <c r="K3073" i="5"/>
  <c r="U3073" i="5" s="1"/>
  <c r="X88" i="5"/>
  <c r="H3073" i="5"/>
  <c r="I3037" i="5"/>
  <c r="H3037" i="5"/>
  <c r="K3037" i="5"/>
  <c r="U3037" i="5" s="1"/>
  <c r="X52" i="5"/>
  <c r="I3046" i="5"/>
  <c r="H3046" i="5"/>
  <c r="X61" i="5"/>
  <c r="K3046" i="5"/>
  <c r="U3046" i="5" s="1"/>
  <c r="H3017" i="5"/>
  <c r="I3017" i="5"/>
  <c r="X32" i="5"/>
  <c r="K3017" i="5"/>
  <c r="U3017" i="5" s="1"/>
  <c r="K3019" i="5"/>
  <c r="U3019" i="5" s="1"/>
  <c r="H3019" i="5"/>
  <c r="X34" i="5"/>
  <c r="I3019" i="5"/>
  <c r="I3098" i="5"/>
  <c r="H3098" i="5"/>
  <c r="X113" i="5"/>
  <c r="K3098" i="5"/>
  <c r="U3098" i="5" s="1"/>
  <c r="H3039" i="5"/>
  <c r="X54" i="5"/>
  <c r="K3039" i="5"/>
  <c r="U3039" i="5" s="1"/>
  <c r="I3039" i="5"/>
  <c r="I3034" i="5"/>
  <c r="K3034" i="5"/>
  <c r="U3034" i="5" s="1"/>
  <c r="X49" i="5"/>
  <c r="H3034" i="5"/>
  <c r="H3010" i="5"/>
  <c r="I3010" i="5"/>
  <c r="X25" i="5"/>
  <c r="K3010" i="5"/>
  <c r="U3010" i="5" s="1"/>
  <c r="H3071" i="5"/>
  <c r="I3071" i="5"/>
  <c r="K3071" i="5"/>
  <c r="U3071" i="5" s="1"/>
  <c r="X86" i="5"/>
  <c r="I3102" i="5"/>
  <c r="X117" i="5"/>
  <c r="K3102" i="5"/>
  <c r="U3102" i="5" s="1"/>
  <c r="H3102" i="5"/>
  <c r="I3103" i="5"/>
  <c r="X118" i="5"/>
  <c r="K3103" i="5"/>
  <c r="U3103" i="5" s="1"/>
  <c r="H3103" i="5"/>
  <c r="H3060" i="5"/>
  <c r="X75" i="5"/>
  <c r="I3060" i="5"/>
  <c r="K3060" i="5"/>
  <c r="U3060" i="5" s="1"/>
  <c r="I3023" i="5"/>
  <c r="X38" i="5"/>
  <c r="K3023" i="5"/>
  <c r="U3023" i="5" s="1"/>
  <c r="H3023" i="5"/>
  <c r="I3015" i="5"/>
  <c r="K3015" i="5"/>
  <c r="U3015" i="5" s="1"/>
  <c r="X30" i="5"/>
  <c r="H3015" i="5"/>
  <c r="K3080" i="5"/>
  <c r="U3080" i="5" s="1"/>
  <c r="X95" i="5"/>
  <c r="I3080" i="5"/>
  <c r="H3080" i="5"/>
  <c r="H3108" i="5"/>
  <c r="X123" i="5"/>
  <c r="I3108" i="5"/>
  <c r="K3108" i="5"/>
  <c r="U3108" i="5" s="1"/>
  <c r="H3052" i="5"/>
  <c r="X67" i="5"/>
  <c r="K3052" i="5"/>
  <c r="U3052" i="5" s="1"/>
  <c r="I3052" i="5"/>
  <c r="I3066" i="5"/>
  <c r="K3066" i="5"/>
  <c r="U3066" i="5" s="1"/>
  <c r="X81" i="5"/>
  <c r="H3066" i="5"/>
  <c r="H3062" i="5"/>
  <c r="I3062" i="5"/>
  <c r="X77" i="5"/>
  <c r="K3062" i="5"/>
  <c r="U3062" i="5" s="1"/>
  <c r="H3064" i="5"/>
  <c r="I3064" i="5"/>
  <c r="X79" i="5"/>
  <c r="K3064" i="5"/>
  <c r="U3064" i="5" s="1"/>
  <c r="I3042" i="5"/>
  <c r="K3042" i="5"/>
  <c r="U3042" i="5" s="1"/>
  <c r="X57" i="5"/>
  <c r="H3042" i="5"/>
  <c r="H3085" i="5"/>
  <c r="X100" i="5"/>
  <c r="K3085" i="5"/>
  <c r="U3085" i="5" s="1"/>
  <c r="I3085" i="5"/>
  <c r="H3059" i="5"/>
  <c r="X74" i="5"/>
  <c r="K3059" i="5"/>
  <c r="U3059" i="5" s="1"/>
  <c r="I3059" i="5"/>
  <c r="I3070" i="5"/>
  <c r="X85" i="5"/>
  <c r="H3070" i="5"/>
  <c r="K3070" i="5"/>
  <c r="U3070" i="5" s="1"/>
  <c r="H3118" i="5"/>
  <c r="X133" i="5"/>
  <c r="K3118" i="5"/>
  <c r="U3118" i="5" s="1"/>
  <c r="I3118" i="5"/>
  <c r="I3030" i="5"/>
  <c r="X45" i="5"/>
  <c r="H3030" i="5"/>
  <c r="K3030" i="5"/>
  <c r="U3030" i="5" s="1"/>
  <c r="K3007" i="5"/>
  <c r="U3007" i="5" s="1"/>
  <c r="X22" i="5"/>
  <c r="F3128" i="5"/>
  <c r="H3007" i="5"/>
  <c r="H3031" i="5"/>
  <c r="I3031" i="5"/>
  <c r="X46" i="5"/>
  <c r="K3031" i="5"/>
  <c r="U3031" i="5" s="1"/>
  <c r="I3069" i="5"/>
  <c r="H3069" i="5"/>
  <c r="X84" i="5"/>
  <c r="K3069" i="5"/>
  <c r="U3069" i="5" s="1"/>
  <c r="K3029" i="5"/>
  <c r="U3029" i="5" s="1"/>
  <c r="H3029" i="5"/>
  <c r="X44" i="5"/>
  <c r="I3029" i="5"/>
  <c r="I3082" i="5"/>
  <c r="H3082" i="5"/>
  <c r="K3082" i="5"/>
  <c r="U3082" i="5" s="1"/>
  <c r="X97" i="5"/>
  <c r="K3051" i="5"/>
  <c r="U3051" i="5" s="1"/>
  <c r="H3051" i="5"/>
  <c r="X66" i="5"/>
  <c r="I3051" i="5"/>
  <c r="H3014" i="5"/>
  <c r="I3014" i="5"/>
  <c r="X29" i="5"/>
  <c r="K3014" i="5"/>
  <c r="U3014" i="5" s="1"/>
  <c r="H3058" i="5"/>
  <c r="K3058" i="5"/>
  <c r="U3058" i="5" s="1"/>
  <c r="X73" i="5"/>
  <c r="I3058" i="5"/>
  <c r="I3065" i="5"/>
  <c r="H3065" i="5"/>
  <c r="X80" i="5"/>
  <c r="K3065" i="5"/>
  <c r="U3065" i="5" s="1"/>
  <c r="I3083" i="5"/>
  <c r="X98" i="5"/>
  <c r="H3083" i="5"/>
  <c r="K3083" i="5"/>
  <c r="U3083" i="5" s="1"/>
  <c r="I3074" i="5"/>
  <c r="X89" i="5"/>
  <c r="K3074" i="5"/>
  <c r="U3074" i="5" s="1"/>
  <c r="H3074" i="5"/>
  <c r="I3093" i="5"/>
  <c r="X108" i="5"/>
  <c r="H3093" i="5"/>
  <c r="K3093" i="5"/>
  <c r="U3093" i="5" s="1"/>
  <c r="H3076" i="5"/>
  <c r="X91" i="5"/>
  <c r="K3076" i="5"/>
  <c r="U3076" i="5" s="1"/>
  <c r="I3076" i="5"/>
  <c r="I3077" i="5"/>
  <c r="H3077" i="5"/>
  <c r="X92" i="5"/>
  <c r="K3077" i="5"/>
  <c r="U3077" i="5" s="1"/>
  <c r="I3117" i="5"/>
  <c r="H3117" i="5"/>
  <c r="X132" i="5"/>
  <c r="K3117" i="5"/>
  <c r="U3117" i="5" s="1"/>
  <c r="H3049" i="5"/>
  <c r="X64" i="5"/>
  <c r="K3049" i="5"/>
  <c r="U3049" i="5" s="1"/>
  <c r="I3049" i="5"/>
  <c r="K3100" i="5"/>
  <c r="U3100" i="5" s="1"/>
  <c r="H3100" i="5"/>
  <c r="X115" i="5"/>
  <c r="I3100" i="5"/>
  <c r="I3079" i="5"/>
  <c r="X94" i="5"/>
  <c r="K3079" i="5"/>
  <c r="U3079" i="5" s="1"/>
  <c r="H3079" i="5"/>
  <c r="I3027" i="5"/>
  <c r="X42" i="5"/>
  <c r="K3027" i="5"/>
  <c r="U3027" i="5" s="1"/>
  <c r="H3027" i="5"/>
  <c r="J16" i="5" l="1"/>
  <c r="S3079" i="5"/>
  <c r="M3079" i="5"/>
  <c r="R3049" i="5"/>
  <c r="O3049" i="5"/>
  <c r="L3049" i="5"/>
  <c r="S3077" i="5"/>
  <c r="M3077" i="5"/>
  <c r="R3076" i="5"/>
  <c r="L3076" i="5"/>
  <c r="O3076" i="5"/>
  <c r="S3074" i="5"/>
  <c r="M3074" i="5"/>
  <c r="M3065" i="5"/>
  <c r="S3065" i="5"/>
  <c r="O3014" i="5"/>
  <c r="L3014" i="5"/>
  <c r="R3014" i="5"/>
  <c r="S3082" i="5"/>
  <c r="M3082" i="5"/>
  <c r="M3069" i="5"/>
  <c r="S3069" i="5"/>
  <c r="AH22" i="5"/>
  <c r="X143" i="5"/>
  <c r="AJ22" i="5"/>
  <c r="AH45" i="5"/>
  <c r="AJ45" i="5"/>
  <c r="Y45" i="5"/>
  <c r="Z45" i="5"/>
  <c r="AJ133" i="5"/>
  <c r="AH133" i="5"/>
  <c r="Y133" i="5"/>
  <c r="Z133" i="5"/>
  <c r="AJ74" i="5"/>
  <c r="AH74" i="5"/>
  <c r="Y74" i="5"/>
  <c r="Z74" i="5"/>
  <c r="AJ100" i="5"/>
  <c r="AH100" i="5"/>
  <c r="Y100" i="5"/>
  <c r="Z100" i="5"/>
  <c r="M3064" i="5"/>
  <c r="S3064" i="5"/>
  <c r="AH123" i="5"/>
  <c r="AJ123" i="5"/>
  <c r="Y123" i="5"/>
  <c r="Z123" i="5"/>
  <c r="AJ75" i="5"/>
  <c r="AH75" i="5"/>
  <c r="Y75" i="5"/>
  <c r="Z75" i="5"/>
  <c r="S3071" i="5"/>
  <c r="M3071" i="5"/>
  <c r="AJ54" i="5"/>
  <c r="AH54" i="5"/>
  <c r="Y54" i="5"/>
  <c r="Z54" i="5"/>
  <c r="AJ115" i="5"/>
  <c r="AH115" i="5"/>
  <c r="Y115" i="5"/>
  <c r="Z115" i="5"/>
  <c r="AJ132" i="5"/>
  <c r="AH132" i="5"/>
  <c r="Y132" i="5"/>
  <c r="Z132" i="5"/>
  <c r="AJ92" i="5"/>
  <c r="AH92" i="5"/>
  <c r="Y92" i="5"/>
  <c r="Z92" i="5"/>
  <c r="R3093" i="5"/>
  <c r="O3093" i="5"/>
  <c r="L3093" i="5"/>
  <c r="R3083" i="5"/>
  <c r="L3083" i="5"/>
  <c r="O3083" i="5"/>
  <c r="AJ80" i="5"/>
  <c r="AH80" i="5"/>
  <c r="Y80" i="5"/>
  <c r="Z80" i="5"/>
  <c r="AH73" i="5"/>
  <c r="AJ73" i="5"/>
  <c r="Y73" i="5"/>
  <c r="Z73" i="5"/>
  <c r="AJ29" i="5"/>
  <c r="AH29" i="5"/>
  <c r="Y29" i="5"/>
  <c r="Z29" i="5"/>
  <c r="AJ66" i="5"/>
  <c r="AH66" i="5"/>
  <c r="Y66" i="5"/>
  <c r="Z66" i="5"/>
  <c r="AJ44" i="5"/>
  <c r="AH44" i="5"/>
  <c r="Y44" i="5"/>
  <c r="Z44" i="5"/>
  <c r="AH84" i="5"/>
  <c r="AJ84" i="5"/>
  <c r="Y84" i="5"/>
  <c r="Z84" i="5"/>
  <c r="AH46" i="5"/>
  <c r="AJ46" i="5"/>
  <c r="Y46" i="5"/>
  <c r="Z46" i="5"/>
  <c r="M3007" i="5"/>
  <c r="S3007" i="5"/>
  <c r="I3128" i="5"/>
  <c r="S3118" i="5"/>
  <c r="M3118" i="5"/>
  <c r="M3059" i="5"/>
  <c r="S3059" i="5"/>
  <c r="M3085" i="5"/>
  <c r="S3085" i="5"/>
  <c r="L3042" i="5"/>
  <c r="R3042" i="5"/>
  <c r="O3042" i="5"/>
  <c r="R3066" i="5"/>
  <c r="L3066" i="5"/>
  <c r="O3066" i="5"/>
  <c r="S3052" i="5"/>
  <c r="M3052" i="5"/>
  <c r="O3080" i="5"/>
  <c r="L3080" i="5"/>
  <c r="R3080" i="5"/>
  <c r="O3015" i="5"/>
  <c r="R3015" i="5"/>
  <c r="L3015" i="5"/>
  <c r="L3023" i="5"/>
  <c r="R3023" i="5"/>
  <c r="O3023" i="5"/>
  <c r="R3103" i="5"/>
  <c r="O3103" i="5"/>
  <c r="L3103" i="5"/>
  <c r="O3102" i="5"/>
  <c r="L3102" i="5"/>
  <c r="R3102" i="5"/>
  <c r="AH86" i="5"/>
  <c r="AJ86" i="5"/>
  <c r="Y86" i="5"/>
  <c r="Z86" i="5"/>
  <c r="O3034" i="5"/>
  <c r="R3034" i="5"/>
  <c r="L3034" i="5"/>
  <c r="M3039" i="5"/>
  <c r="S3039" i="5"/>
  <c r="M3019" i="5"/>
  <c r="S3019" i="5"/>
  <c r="AJ52" i="5"/>
  <c r="AH52" i="5"/>
  <c r="Y52" i="5"/>
  <c r="Z52" i="5"/>
  <c r="O3073" i="5"/>
  <c r="R3073" i="5"/>
  <c r="L3073" i="5"/>
  <c r="R3044" i="5"/>
  <c r="O3044" i="5"/>
  <c r="L3044" i="5"/>
  <c r="L3025" i="5"/>
  <c r="O3025" i="5"/>
  <c r="R3025" i="5"/>
  <c r="O3013" i="5"/>
  <c r="R3013" i="5"/>
  <c r="L3013" i="5"/>
  <c r="M3120" i="5"/>
  <c r="S3120" i="5"/>
  <c r="M3068" i="5"/>
  <c r="S3068" i="5"/>
  <c r="O3078" i="5"/>
  <c r="L3078" i="5"/>
  <c r="R3078" i="5"/>
  <c r="M3122" i="5"/>
  <c r="S3122" i="5"/>
  <c r="M3097" i="5"/>
  <c r="S3097" i="5"/>
  <c r="O3096" i="5"/>
  <c r="L3096" i="5"/>
  <c r="R3096" i="5"/>
  <c r="L3112" i="5"/>
  <c r="O3112" i="5"/>
  <c r="R3112" i="5"/>
  <c r="S3110" i="5"/>
  <c r="M3110" i="5"/>
  <c r="AJ55" i="5"/>
  <c r="AH55" i="5"/>
  <c r="Y55" i="5"/>
  <c r="Z55" i="5"/>
  <c r="M3095" i="5"/>
  <c r="S3095" i="5"/>
  <c r="S3028" i="5"/>
  <c r="M3028" i="5"/>
  <c r="S3063" i="5"/>
  <c r="M3063" i="5"/>
  <c r="M3084" i="5"/>
  <c r="S3084" i="5"/>
  <c r="S3008" i="5"/>
  <c r="M3008" i="5"/>
  <c r="M3038" i="5"/>
  <c r="S3038" i="5"/>
  <c r="R3056" i="5"/>
  <c r="L3056" i="5"/>
  <c r="O3056" i="5"/>
  <c r="M3045" i="5"/>
  <c r="S3045" i="5"/>
  <c r="S3054" i="5"/>
  <c r="M3054" i="5"/>
  <c r="M3092" i="5"/>
  <c r="S3092" i="5"/>
  <c r="M3048" i="5"/>
  <c r="S3048" i="5"/>
  <c r="S3020" i="5"/>
  <c r="M3020" i="5"/>
  <c r="M3009" i="5"/>
  <c r="S3009" i="5"/>
  <c r="O3119" i="5"/>
  <c r="R3119" i="5"/>
  <c r="L3119" i="5"/>
  <c r="R3090" i="5"/>
  <c r="L3090" i="5"/>
  <c r="O3090" i="5"/>
  <c r="S3124" i="5"/>
  <c r="M3124" i="5"/>
  <c r="R3035" i="5"/>
  <c r="O3035" i="5"/>
  <c r="L3035" i="5"/>
  <c r="R3094" i="5"/>
  <c r="L3094" i="5"/>
  <c r="O3094" i="5"/>
  <c r="M3053" i="5"/>
  <c r="S3053" i="5"/>
  <c r="M3022" i="5"/>
  <c r="S3022" i="5"/>
  <c r="M3101" i="5"/>
  <c r="S3101" i="5"/>
  <c r="S3081" i="5"/>
  <c r="M3081" i="5"/>
  <c r="S3043" i="5"/>
  <c r="M3043" i="5"/>
  <c r="M3072" i="5"/>
  <c r="S3072" i="5"/>
  <c r="R3032" i="5"/>
  <c r="L3032" i="5"/>
  <c r="O3032" i="5"/>
  <c r="O3099" i="5"/>
  <c r="R3099" i="5"/>
  <c r="L3099" i="5"/>
  <c r="R3114" i="5"/>
  <c r="L3114" i="5"/>
  <c r="O3114" i="5"/>
  <c r="M3115" i="5"/>
  <c r="S3115" i="5"/>
  <c r="S3033" i="5"/>
  <c r="M3033" i="5"/>
  <c r="R3024" i="5"/>
  <c r="L3024" i="5"/>
  <c r="O3024" i="5"/>
  <c r="R3104" i="5"/>
  <c r="O3104" i="5"/>
  <c r="L3104" i="5"/>
  <c r="R3109" i="5"/>
  <c r="L3109" i="5"/>
  <c r="O3109" i="5"/>
  <c r="L3111" i="5"/>
  <c r="O3111" i="5"/>
  <c r="R3111" i="5"/>
  <c r="R3057" i="5"/>
  <c r="L3057" i="5"/>
  <c r="O3057" i="5"/>
  <c r="S3113" i="5"/>
  <c r="M3113" i="5"/>
  <c r="L3047" i="5"/>
  <c r="O3047" i="5"/>
  <c r="R3047" i="5"/>
  <c r="AJ42" i="5"/>
  <c r="AH42" i="5"/>
  <c r="Y42" i="5"/>
  <c r="Z42" i="5"/>
  <c r="AH94" i="5"/>
  <c r="AJ94" i="5"/>
  <c r="Y94" i="5"/>
  <c r="Z94" i="5"/>
  <c r="L3100" i="5"/>
  <c r="O3100" i="5"/>
  <c r="R3100" i="5"/>
  <c r="AJ64" i="5"/>
  <c r="AH64" i="5"/>
  <c r="Y64" i="5"/>
  <c r="Z64" i="5"/>
  <c r="R3117" i="5"/>
  <c r="L3117" i="5"/>
  <c r="O3117" i="5"/>
  <c r="R3077" i="5"/>
  <c r="O3077" i="5"/>
  <c r="L3077" i="5"/>
  <c r="AJ91" i="5"/>
  <c r="AH91" i="5"/>
  <c r="Y91" i="5"/>
  <c r="Z91" i="5"/>
  <c r="AH108" i="5"/>
  <c r="AJ108" i="5"/>
  <c r="Y108" i="5"/>
  <c r="Z108" i="5"/>
  <c r="AJ89" i="5"/>
  <c r="AH89" i="5"/>
  <c r="Y89" i="5"/>
  <c r="Z89" i="5"/>
  <c r="AJ98" i="5"/>
  <c r="AH98" i="5"/>
  <c r="Y98" i="5"/>
  <c r="Z98" i="5"/>
  <c r="R3065" i="5"/>
  <c r="L3065" i="5"/>
  <c r="O3065" i="5"/>
  <c r="M3014" i="5"/>
  <c r="S3014" i="5"/>
  <c r="O3051" i="5"/>
  <c r="R3051" i="5"/>
  <c r="L3051" i="5"/>
  <c r="L3082" i="5"/>
  <c r="O3082" i="5"/>
  <c r="R3082" i="5"/>
  <c r="R3029" i="5"/>
  <c r="O3029" i="5"/>
  <c r="L3029" i="5"/>
  <c r="L3069" i="5"/>
  <c r="R3069" i="5"/>
  <c r="O3069" i="5"/>
  <c r="M3031" i="5"/>
  <c r="S3031" i="5"/>
  <c r="O3030" i="5"/>
  <c r="R3030" i="5"/>
  <c r="L3030" i="5"/>
  <c r="R3070" i="5"/>
  <c r="O3070" i="5"/>
  <c r="L3070" i="5"/>
  <c r="AJ57" i="5"/>
  <c r="AH57" i="5"/>
  <c r="Y57" i="5"/>
  <c r="Z57" i="5"/>
  <c r="AJ79" i="5"/>
  <c r="AH79" i="5"/>
  <c r="Y79" i="5"/>
  <c r="Z79" i="5"/>
  <c r="AH77" i="5"/>
  <c r="AJ77" i="5"/>
  <c r="Y77" i="5"/>
  <c r="Z77" i="5"/>
  <c r="AH81" i="5"/>
  <c r="AJ81" i="5"/>
  <c r="Y81" i="5"/>
  <c r="Z81" i="5"/>
  <c r="M3108" i="5"/>
  <c r="S3108" i="5"/>
  <c r="S3080" i="5"/>
  <c r="M3080" i="5"/>
  <c r="AH30" i="5"/>
  <c r="AJ30" i="5"/>
  <c r="Y30" i="5"/>
  <c r="Z30" i="5"/>
  <c r="S3060" i="5"/>
  <c r="M3060" i="5"/>
  <c r="AH25" i="5"/>
  <c r="AJ25" i="5"/>
  <c r="Y25" i="5"/>
  <c r="Z25" i="5"/>
  <c r="AH49" i="5"/>
  <c r="AJ49" i="5"/>
  <c r="Y49" i="5"/>
  <c r="Z49" i="5"/>
  <c r="AH113" i="5"/>
  <c r="AJ113" i="5"/>
  <c r="Y113" i="5"/>
  <c r="Z113" i="5"/>
  <c r="AH34" i="5"/>
  <c r="AJ34" i="5"/>
  <c r="Y34" i="5"/>
  <c r="Z34" i="5"/>
  <c r="AH32" i="5"/>
  <c r="AJ32" i="5"/>
  <c r="Y32" i="5"/>
  <c r="Z32" i="5"/>
  <c r="AJ61" i="5"/>
  <c r="AH61" i="5"/>
  <c r="Y61" i="5"/>
  <c r="Z61" i="5"/>
  <c r="AH88" i="5"/>
  <c r="AJ88" i="5"/>
  <c r="Y88" i="5"/>
  <c r="Z88" i="5"/>
  <c r="AH59" i="5"/>
  <c r="AJ59" i="5"/>
  <c r="Y59" i="5"/>
  <c r="Z59" i="5"/>
  <c r="AH41" i="5"/>
  <c r="AJ41" i="5"/>
  <c r="Y41" i="5"/>
  <c r="Z41" i="5"/>
  <c r="R3123" i="5"/>
  <c r="L3123" i="5"/>
  <c r="O3123" i="5"/>
  <c r="M3025" i="5"/>
  <c r="S3025" i="5"/>
  <c r="M3013" i="5"/>
  <c r="S3013" i="5"/>
  <c r="M3089" i="5"/>
  <c r="S3089" i="5"/>
  <c r="O3120" i="5"/>
  <c r="L3120" i="5"/>
  <c r="R3120" i="5"/>
  <c r="AH93" i="5"/>
  <c r="AJ93" i="5"/>
  <c r="Y93" i="5"/>
  <c r="Z93" i="5"/>
  <c r="AJ36" i="5"/>
  <c r="AH36" i="5"/>
  <c r="Y36" i="5"/>
  <c r="Z36" i="5"/>
  <c r="AJ70" i="5"/>
  <c r="AH70" i="5"/>
  <c r="Y70" i="5"/>
  <c r="Z70" i="5"/>
  <c r="M3050" i="5"/>
  <c r="S3050" i="5"/>
  <c r="M3096" i="5"/>
  <c r="S3096" i="5"/>
  <c r="AJ127" i="5"/>
  <c r="AH127" i="5"/>
  <c r="Y127" i="5"/>
  <c r="Z127" i="5"/>
  <c r="AH125" i="5"/>
  <c r="AJ125" i="5"/>
  <c r="Y125" i="5"/>
  <c r="Z125" i="5"/>
  <c r="O3036" i="5"/>
  <c r="L3036" i="5"/>
  <c r="R3036" i="5"/>
  <c r="AJ120" i="5"/>
  <c r="AH120" i="5"/>
  <c r="Y120" i="5"/>
  <c r="Z120" i="5"/>
  <c r="O3095" i="5"/>
  <c r="L3095" i="5"/>
  <c r="R3095" i="5"/>
  <c r="AJ31" i="5"/>
  <c r="AH31" i="5"/>
  <c r="Y31" i="5"/>
  <c r="Z31" i="5"/>
  <c r="AH43" i="5"/>
  <c r="AJ43" i="5"/>
  <c r="Y43" i="5"/>
  <c r="Z43" i="5"/>
  <c r="AH103" i="5"/>
  <c r="AJ103" i="5"/>
  <c r="Y103" i="5"/>
  <c r="Z103" i="5"/>
  <c r="AJ99" i="5"/>
  <c r="AH99" i="5"/>
  <c r="Y99" i="5"/>
  <c r="Z99" i="5"/>
  <c r="AJ23" i="5"/>
  <c r="AH23" i="5"/>
  <c r="Y23" i="5"/>
  <c r="Z23" i="5"/>
  <c r="AJ101" i="5"/>
  <c r="AH101" i="5"/>
  <c r="Y101" i="5"/>
  <c r="Z101" i="5"/>
  <c r="AH53" i="5"/>
  <c r="AJ53" i="5"/>
  <c r="Y53" i="5"/>
  <c r="Z53" i="5"/>
  <c r="AJ71" i="5"/>
  <c r="AH71" i="5"/>
  <c r="Y71" i="5"/>
  <c r="Z71" i="5"/>
  <c r="AH121" i="5"/>
  <c r="AJ121" i="5"/>
  <c r="Y121" i="5"/>
  <c r="Z121" i="5"/>
  <c r="AJ60" i="5"/>
  <c r="AH60" i="5"/>
  <c r="Y60" i="5"/>
  <c r="Z60" i="5"/>
  <c r="L3041" i="5"/>
  <c r="R3041" i="5"/>
  <c r="O3041" i="5"/>
  <c r="AH69" i="5"/>
  <c r="AJ69" i="5"/>
  <c r="Y69" i="5"/>
  <c r="Z69" i="5"/>
  <c r="AH131" i="5"/>
  <c r="AJ131" i="5"/>
  <c r="Y131" i="5"/>
  <c r="Z131" i="5"/>
  <c r="AJ107" i="5"/>
  <c r="AH107" i="5"/>
  <c r="Y107" i="5"/>
  <c r="Z107" i="5"/>
  <c r="AJ63" i="5"/>
  <c r="AH63" i="5"/>
  <c r="Y63" i="5"/>
  <c r="Z63" i="5"/>
  <c r="S3091" i="5"/>
  <c r="M3091" i="5"/>
  <c r="R3020" i="5"/>
  <c r="O3020" i="5"/>
  <c r="L3020" i="5"/>
  <c r="AJ24" i="5"/>
  <c r="AH24" i="5"/>
  <c r="Y24" i="5"/>
  <c r="Z24" i="5"/>
  <c r="AJ134" i="5"/>
  <c r="AH134" i="5"/>
  <c r="Y134" i="5"/>
  <c r="Z134" i="5"/>
  <c r="AH76" i="5"/>
  <c r="AJ76" i="5"/>
  <c r="Y76" i="5"/>
  <c r="Z76" i="5"/>
  <c r="S3090" i="5"/>
  <c r="M3090" i="5"/>
  <c r="AH139" i="5"/>
  <c r="AJ139" i="5"/>
  <c r="Y139" i="5"/>
  <c r="Z139" i="5"/>
  <c r="AH102" i="5"/>
  <c r="AJ102" i="5"/>
  <c r="Y102" i="5"/>
  <c r="Z102" i="5"/>
  <c r="S3035" i="5"/>
  <c r="M3035" i="5"/>
  <c r="AJ109" i="5"/>
  <c r="AH109" i="5"/>
  <c r="Y109" i="5"/>
  <c r="Z109" i="5"/>
  <c r="S3121" i="5"/>
  <c r="M3121" i="5"/>
  <c r="L3018" i="5"/>
  <c r="R3018" i="5"/>
  <c r="O3018" i="5"/>
  <c r="AJ68" i="5"/>
  <c r="AH68" i="5"/>
  <c r="Y68" i="5"/>
  <c r="Z68" i="5"/>
  <c r="AJ27" i="5"/>
  <c r="AH27" i="5"/>
  <c r="Y27" i="5"/>
  <c r="Z27" i="5"/>
  <c r="AH96" i="5"/>
  <c r="AJ96" i="5"/>
  <c r="Y96" i="5"/>
  <c r="Z96" i="5"/>
  <c r="AJ26" i="5"/>
  <c r="AH26" i="5"/>
  <c r="Y26" i="5"/>
  <c r="Z26" i="5"/>
  <c r="AJ58" i="5"/>
  <c r="AH58" i="5"/>
  <c r="Y58" i="5"/>
  <c r="Z58" i="5"/>
  <c r="AJ87" i="5"/>
  <c r="AH87" i="5"/>
  <c r="Y87" i="5"/>
  <c r="Z87" i="5"/>
  <c r="AH47" i="5"/>
  <c r="AJ47" i="5"/>
  <c r="Y47" i="5"/>
  <c r="Z47" i="5"/>
  <c r="AJ114" i="5"/>
  <c r="AH114" i="5"/>
  <c r="Y114" i="5"/>
  <c r="Z114" i="5"/>
  <c r="AJ90" i="5"/>
  <c r="AH90" i="5"/>
  <c r="Y90" i="5"/>
  <c r="Z90" i="5"/>
  <c r="AJ129" i="5"/>
  <c r="AH129" i="5"/>
  <c r="Y129" i="5"/>
  <c r="Z129" i="5"/>
  <c r="AJ82" i="5"/>
  <c r="AH82" i="5"/>
  <c r="Y82" i="5"/>
  <c r="Z82" i="5"/>
  <c r="S3107" i="5"/>
  <c r="M3107" i="5"/>
  <c r="M3024" i="5"/>
  <c r="S3024" i="5"/>
  <c r="AH119" i="5"/>
  <c r="AJ119" i="5"/>
  <c r="Y119" i="5"/>
  <c r="Z119" i="5"/>
  <c r="S3057" i="5"/>
  <c r="M3057" i="5"/>
  <c r="AH128" i="5"/>
  <c r="AJ128" i="5"/>
  <c r="Y128" i="5"/>
  <c r="Z128" i="5"/>
  <c r="M3027" i="5"/>
  <c r="S3027" i="5"/>
  <c r="M3117" i="5"/>
  <c r="S3117" i="5"/>
  <c r="S3093" i="5"/>
  <c r="M3093" i="5"/>
  <c r="M3083" i="5"/>
  <c r="S3083" i="5"/>
  <c r="R3058" i="5"/>
  <c r="L3058" i="5"/>
  <c r="O3058" i="5"/>
  <c r="O3031" i="5"/>
  <c r="L3031" i="5"/>
  <c r="R3031" i="5"/>
  <c r="AH85" i="5"/>
  <c r="AJ85" i="5"/>
  <c r="Y85" i="5"/>
  <c r="Z85" i="5"/>
  <c r="M3062" i="5"/>
  <c r="S3062" i="5"/>
  <c r="AH67" i="5"/>
  <c r="AJ67" i="5"/>
  <c r="Y67" i="5"/>
  <c r="Z67" i="5"/>
  <c r="AJ95" i="5"/>
  <c r="AH95" i="5"/>
  <c r="Y95" i="5"/>
  <c r="Z95" i="5"/>
  <c r="AH38" i="5"/>
  <c r="AJ38" i="5"/>
  <c r="Y38" i="5"/>
  <c r="Z38" i="5"/>
  <c r="AH118" i="5"/>
  <c r="AJ118" i="5"/>
  <c r="Y118" i="5"/>
  <c r="Z118" i="5"/>
  <c r="AH117" i="5"/>
  <c r="AJ117" i="5"/>
  <c r="Y117" i="5"/>
  <c r="Z117" i="5"/>
  <c r="S3010" i="5"/>
  <c r="M3010" i="5"/>
  <c r="L3098" i="5"/>
  <c r="O3098" i="5"/>
  <c r="R3098" i="5"/>
  <c r="L3019" i="5"/>
  <c r="R3019" i="5"/>
  <c r="O3019" i="5"/>
  <c r="S3017" i="5"/>
  <c r="M3017" i="5"/>
  <c r="L3046" i="5"/>
  <c r="R3046" i="5"/>
  <c r="O3046" i="5"/>
  <c r="R3037" i="5"/>
  <c r="O3037" i="5"/>
  <c r="L3037" i="5"/>
  <c r="M3044" i="5"/>
  <c r="S3044" i="5"/>
  <c r="L3026" i="5"/>
  <c r="O3026" i="5"/>
  <c r="R3026" i="5"/>
  <c r="AH138" i="5"/>
  <c r="AJ138" i="5"/>
  <c r="Y138" i="5"/>
  <c r="Z138" i="5"/>
  <c r="AJ40" i="5"/>
  <c r="AH40" i="5"/>
  <c r="Y40" i="5"/>
  <c r="Z40" i="5"/>
  <c r="AJ28" i="5"/>
  <c r="AH28" i="5"/>
  <c r="Y28" i="5"/>
  <c r="Z28" i="5"/>
  <c r="AH104" i="5"/>
  <c r="AJ104" i="5"/>
  <c r="Y104" i="5"/>
  <c r="Z104" i="5"/>
  <c r="AJ135" i="5"/>
  <c r="AH135" i="5"/>
  <c r="Y135" i="5"/>
  <c r="Z135" i="5"/>
  <c r="AH83" i="5"/>
  <c r="AJ83" i="5"/>
  <c r="Y83" i="5"/>
  <c r="Z83" i="5"/>
  <c r="AJ137" i="5"/>
  <c r="AH137" i="5"/>
  <c r="Y137" i="5"/>
  <c r="Z137" i="5"/>
  <c r="S3021" i="5"/>
  <c r="M3021" i="5"/>
  <c r="L3055" i="5"/>
  <c r="O3055" i="5"/>
  <c r="R3055" i="5"/>
  <c r="AH112" i="5"/>
  <c r="AJ112" i="5"/>
  <c r="Y112" i="5"/>
  <c r="Z112" i="5"/>
  <c r="AH65" i="5"/>
  <c r="AJ65" i="5"/>
  <c r="Y65" i="5"/>
  <c r="Z65" i="5"/>
  <c r="AH111" i="5"/>
  <c r="AJ111" i="5"/>
  <c r="Y111" i="5"/>
  <c r="Z111" i="5"/>
  <c r="AJ51" i="5"/>
  <c r="AH51" i="5"/>
  <c r="Y51" i="5"/>
  <c r="Z51" i="5"/>
  <c r="R3040" i="5"/>
  <c r="L3040" i="5"/>
  <c r="O3040" i="5"/>
  <c r="S3105" i="5"/>
  <c r="M3105" i="5"/>
  <c r="AJ110" i="5"/>
  <c r="AH110" i="5"/>
  <c r="Y110" i="5"/>
  <c r="Z110" i="5"/>
  <c r="O3016" i="5"/>
  <c r="L3016" i="5"/>
  <c r="R3016" i="5"/>
  <c r="AJ78" i="5"/>
  <c r="AH78" i="5"/>
  <c r="Y78" i="5"/>
  <c r="Z78" i="5"/>
  <c r="R3088" i="5"/>
  <c r="O3088" i="5"/>
  <c r="L3088" i="5"/>
  <c r="L3008" i="5"/>
  <c r="R3008" i="5"/>
  <c r="O3008" i="5"/>
  <c r="O3086" i="5"/>
  <c r="L3086" i="5"/>
  <c r="R3086" i="5"/>
  <c r="L3038" i="5"/>
  <c r="R3038" i="5"/>
  <c r="O3038" i="5"/>
  <c r="L3106" i="5"/>
  <c r="O3106" i="5"/>
  <c r="R3106" i="5"/>
  <c r="AH56" i="5"/>
  <c r="AJ56" i="5"/>
  <c r="Y56" i="5"/>
  <c r="Z56" i="5"/>
  <c r="M3116" i="5"/>
  <c r="S3116" i="5"/>
  <c r="AH106" i="5"/>
  <c r="AJ106" i="5"/>
  <c r="Y106" i="5"/>
  <c r="Z106" i="5"/>
  <c r="AH35" i="5"/>
  <c r="AJ35" i="5"/>
  <c r="Y35" i="5"/>
  <c r="Z35" i="5"/>
  <c r="S3061" i="5"/>
  <c r="M3061" i="5"/>
  <c r="AH105" i="5"/>
  <c r="AJ105" i="5"/>
  <c r="Y105" i="5"/>
  <c r="Z105" i="5"/>
  <c r="O3087" i="5"/>
  <c r="R3087" i="5"/>
  <c r="L3087" i="5"/>
  <c r="AH50" i="5"/>
  <c r="AJ50" i="5"/>
  <c r="Y50" i="5"/>
  <c r="Z50" i="5"/>
  <c r="AH136" i="5"/>
  <c r="AJ136" i="5"/>
  <c r="Y136" i="5"/>
  <c r="Z136" i="5"/>
  <c r="AJ33" i="5"/>
  <c r="AH33" i="5"/>
  <c r="Y33" i="5"/>
  <c r="Z33" i="5"/>
  <c r="R3053" i="5"/>
  <c r="L3053" i="5"/>
  <c r="O3053" i="5"/>
  <c r="S3012" i="5"/>
  <c r="M3012" i="5"/>
  <c r="AJ37" i="5"/>
  <c r="AH37" i="5"/>
  <c r="Y37" i="5"/>
  <c r="Z37" i="5"/>
  <c r="AJ116" i="5"/>
  <c r="AH116" i="5"/>
  <c r="Y116" i="5"/>
  <c r="Z116" i="5"/>
  <c r="L3081" i="5"/>
  <c r="R3081" i="5"/>
  <c r="O3081" i="5"/>
  <c r="R3011" i="5"/>
  <c r="O3011" i="5"/>
  <c r="L3011" i="5"/>
  <c r="O3072" i="5"/>
  <c r="L3072" i="5"/>
  <c r="R3072" i="5"/>
  <c r="O3075" i="5"/>
  <c r="L3075" i="5"/>
  <c r="R3075" i="5"/>
  <c r="S3114" i="5"/>
  <c r="M3114" i="5"/>
  <c r="O3067" i="5"/>
  <c r="R3067" i="5"/>
  <c r="L3067" i="5"/>
  <c r="AH130" i="5"/>
  <c r="AJ130" i="5"/>
  <c r="Y130" i="5"/>
  <c r="Z130" i="5"/>
  <c r="AJ122" i="5"/>
  <c r="AH122" i="5"/>
  <c r="Y122" i="5"/>
  <c r="Z122" i="5"/>
  <c r="AH48" i="5"/>
  <c r="AJ48" i="5"/>
  <c r="Y48" i="5"/>
  <c r="Z48" i="5"/>
  <c r="AH39" i="5"/>
  <c r="AJ39" i="5"/>
  <c r="Y39" i="5"/>
  <c r="Z39" i="5"/>
  <c r="AJ124" i="5"/>
  <c r="AH124" i="5"/>
  <c r="Y124" i="5"/>
  <c r="Z124" i="5"/>
  <c r="AH126" i="5"/>
  <c r="AJ126" i="5"/>
  <c r="Y126" i="5"/>
  <c r="Z126" i="5"/>
  <c r="AJ72" i="5"/>
  <c r="AH72" i="5"/>
  <c r="Y72" i="5"/>
  <c r="Z72" i="5"/>
  <c r="AJ62" i="5"/>
  <c r="AH62" i="5"/>
  <c r="Y62" i="5"/>
  <c r="Z62" i="5"/>
  <c r="L3027" i="5"/>
  <c r="O3027" i="5"/>
  <c r="R3027" i="5"/>
  <c r="R3079" i="5"/>
  <c r="O3079" i="5"/>
  <c r="L3079" i="5"/>
  <c r="S3100" i="5"/>
  <c r="M3100" i="5"/>
  <c r="S3049" i="5"/>
  <c r="M3049" i="5"/>
  <c r="M3076" i="5"/>
  <c r="S3076" i="5"/>
  <c r="O3074" i="5"/>
  <c r="R3074" i="5"/>
  <c r="L3074" i="5"/>
  <c r="M3058" i="5"/>
  <c r="S3058" i="5"/>
  <c r="S3051" i="5"/>
  <c r="M3051" i="5"/>
  <c r="AJ97" i="5"/>
  <c r="AH97" i="5"/>
  <c r="Y97" i="5"/>
  <c r="Z97" i="5"/>
  <c r="S3029" i="5"/>
  <c r="M3029" i="5"/>
  <c r="L3007" i="5"/>
  <c r="R3007" i="5"/>
  <c r="H3128" i="5"/>
  <c r="O3007" i="5"/>
  <c r="U3128" i="5"/>
  <c r="M3030" i="5"/>
  <c r="S3030" i="5"/>
  <c r="O3118" i="5"/>
  <c r="R3118" i="5"/>
  <c r="L3118" i="5"/>
  <c r="M3070" i="5"/>
  <c r="S3070" i="5"/>
  <c r="O3059" i="5"/>
  <c r="R3059" i="5"/>
  <c r="L3059" i="5"/>
  <c r="R3085" i="5"/>
  <c r="L3085" i="5"/>
  <c r="O3085" i="5"/>
  <c r="M3042" i="5"/>
  <c r="S3042" i="5"/>
  <c r="R3064" i="5"/>
  <c r="L3064" i="5"/>
  <c r="O3064" i="5"/>
  <c r="L3062" i="5"/>
  <c r="O3062" i="5"/>
  <c r="R3062" i="5"/>
  <c r="M3066" i="5"/>
  <c r="S3066" i="5"/>
  <c r="R3052" i="5"/>
  <c r="L3052" i="5"/>
  <c r="O3052" i="5"/>
  <c r="L3108" i="5"/>
  <c r="O3108" i="5"/>
  <c r="R3108" i="5"/>
  <c r="S3015" i="5"/>
  <c r="M3015" i="5"/>
  <c r="M3023" i="5"/>
  <c r="S3023" i="5"/>
  <c r="R3060" i="5"/>
  <c r="L3060" i="5"/>
  <c r="O3060" i="5"/>
  <c r="S3103" i="5"/>
  <c r="M3103" i="5"/>
  <c r="S3102" i="5"/>
  <c r="M3102" i="5"/>
  <c r="O3071" i="5"/>
  <c r="L3071" i="5"/>
  <c r="R3071" i="5"/>
  <c r="R3010" i="5"/>
  <c r="O3010" i="5"/>
  <c r="L3010" i="5"/>
  <c r="M3034" i="5"/>
  <c r="S3034" i="5"/>
  <c r="L3039" i="5"/>
  <c r="O3039" i="5"/>
  <c r="R3039" i="5"/>
  <c r="M3098" i="5"/>
  <c r="S3098" i="5"/>
  <c r="L3017" i="5"/>
  <c r="O3017" i="5"/>
  <c r="R3017" i="5"/>
  <c r="M3046" i="5"/>
  <c r="S3046" i="5"/>
  <c r="M3037" i="5"/>
  <c r="S3037" i="5"/>
  <c r="M3073" i="5"/>
  <c r="S3073" i="5"/>
  <c r="S3026" i="5"/>
  <c r="M3026" i="5"/>
  <c r="S3123" i="5"/>
  <c r="M3123" i="5"/>
  <c r="O3089" i="5"/>
  <c r="R3089" i="5"/>
  <c r="L3089" i="5"/>
  <c r="O3068" i="5"/>
  <c r="R3068" i="5"/>
  <c r="L3068" i="5"/>
  <c r="M3078" i="5"/>
  <c r="S3078" i="5"/>
  <c r="O3122" i="5"/>
  <c r="L3122" i="5"/>
  <c r="R3122" i="5"/>
  <c r="L3021" i="5"/>
  <c r="R3021" i="5"/>
  <c r="O3021" i="5"/>
  <c r="M3055" i="5"/>
  <c r="S3055" i="5"/>
  <c r="R3097" i="5"/>
  <c r="O3097" i="5"/>
  <c r="L3097" i="5"/>
  <c r="L3050" i="5"/>
  <c r="O3050" i="5"/>
  <c r="R3050" i="5"/>
  <c r="M3112" i="5"/>
  <c r="S3112" i="5"/>
  <c r="R3110" i="5"/>
  <c r="L3110" i="5"/>
  <c r="O3110" i="5"/>
  <c r="S3036" i="5"/>
  <c r="M3036" i="5"/>
  <c r="S3040" i="5"/>
  <c r="M3040" i="5"/>
  <c r="L3105" i="5"/>
  <c r="R3105" i="5"/>
  <c r="O3105" i="5"/>
  <c r="S3016" i="5"/>
  <c r="M3016" i="5"/>
  <c r="L3028" i="5"/>
  <c r="R3028" i="5"/>
  <c r="O3028" i="5"/>
  <c r="L3063" i="5"/>
  <c r="R3063" i="5"/>
  <c r="O3063" i="5"/>
  <c r="M3088" i="5"/>
  <c r="S3088" i="5"/>
  <c r="O3084" i="5"/>
  <c r="R3084" i="5"/>
  <c r="L3084" i="5"/>
  <c r="M3086" i="5"/>
  <c r="S3086" i="5"/>
  <c r="S3056" i="5"/>
  <c r="M3056" i="5"/>
  <c r="S3106" i="5"/>
  <c r="M3106" i="5"/>
  <c r="L3045" i="5"/>
  <c r="R3045" i="5"/>
  <c r="O3045" i="5"/>
  <c r="S3041" i="5"/>
  <c r="M3041" i="5"/>
  <c r="L3054" i="5"/>
  <c r="R3054" i="5"/>
  <c r="O3054" i="5"/>
  <c r="O3116" i="5"/>
  <c r="L3116" i="5"/>
  <c r="R3116" i="5"/>
  <c r="L3092" i="5"/>
  <c r="O3092" i="5"/>
  <c r="R3092" i="5"/>
  <c r="R3048" i="5"/>
  <c r="O3048" i="5"/>
  <c r="L3048" i="5"/>
  <c r="R3091" i="5"/>
  <c r="O3091" i="5"/>
  <c r="L3091" i="5"/>
  <c r="L3009" i="5"/>
  <c r="O3009" i="5"/>
  <c r="R3009" i="5"/>
  <c r="S3119" i="5"/>
  <c r="M3119" i="5"/>
  <c r="R3061" i="5"/>
  <c r="L3061" i="5"/>
  <c r="O3061" i="5"/>
  <c r="O3124" i="5"/>
  <c r="L3124" i="5"/>
  <c r="R3124" i="5"/>
  <c r="S3087" i="5"/>
  <c r="M3087" i="5"/>
  <c r="M3094" i="5"/>
  <c r="S3094" i="5"/>
  <c r="O3121" i="5"/>
  <c r="R3121" i="5"/>
  <c r="L3121" i="5"/>
  <c r="S3018" i="5"/>
  <c r="M3018" i="5"/>
  <c r="L3012" i="5"/>
  <c r="O3012" i="5"/>
  <c r="R3012" i="5"/>
  <c r="O3022" i="5"/>
  <c r="L3022" i="5"/>
  <c r="R3022" i="5"/>
  <c r="R3101" i="5"/>
  <c r="L3101" i="5"/>
  <c r="O3101" i="5"/>
  <c r="M3011" i="5"/>
  <c r="S3011" i="5"/>
  <c r="L3043" i="5"/>
  <c r="R3043" i="5"/>
  <c r="O3043" i="5"/>
  <c r="M3032" i="5"/>
  <c r="S3032" i="5"/>
  <c r="M3099" i="5"/>
  <c r="S3099" i="5"/>
  <c r="S3075" i="5"/>
  <c r="M3075" i="5"/>
  <c r="M3067" i="5"/>
  <c r="S3067" i="5"/>
  <c r="L3115" i="5"/>
  <c r="R3115" i="5"/>
  <c r="O3115" i="5"/>
  <c r="O3107" i="5"/>
  <c r="R3107" i="5"/>
  <c r="L3107" i="5"/>
  <c r="L3033" i="5"/>
  <c r="R3033" i="5"/>
  <c r="O3033" i="5"/>
  <c r="M3104" i="5"/>
  <c r="S3104" i="5"/>
  <c r="M3109" i="5"/>
  <c r="S3109" i="5"/>
  <c r="S3111" i="5"/>
  <c r="M3111" i="5"/>
  <c r="L3113" i="5"/>
  <c r="O3113" i="5"/>
  <c r="R3113" i="5"/>
  <c r="S3047" i="5"/>
  <c r="M3047" i="5"/>
  <c r="K18" i="5" l="1"/>
  <c r="K17" i="5"/>
  <c r="I16" i="5"/>
  <c r="F15" i="5"/>
  <c r="U3132" i="5"/>
  <c r="F16" i="5" s="1"/>
  <c r="D3153" i="5"/>
  <c r="F17" i="5" s="1"/>
  <c r="L3128" i="5"/>
  <c r="AL37" i="5"/>
  <c r="AK37" i="5"/>
  <c r="AN37" i="5"/>
  <c r="AG37" i="5"/>
  <c r="AF37" i="5"/>
  <c r="AM37" i="5"/>
  <c r="AM35" i="5"/>
  <c r="AN35" i="5"/>
  <c r="AL35" i="5"/>
  <c r="AF35" i="5"/>
  <c r="AG35" i="5"/>
  <c r="AK35" i="5"/>
  <c r="AF106" i="5"/>
  <c r="AL106" i="5"/>
  <c r="AM106" i="5"/>
  <c r="AN106" i="5"/>
  <c r="AK106" i="5"/>
  <c r="AG106" i="5"/>
  <c r="AM110" i="5"/>
  <c r="AN110" i="5"/>
  <c r="AL110" i="5"/>
  <c r="AK110" i="5"/>
  <c r="AF110" i="5"/>
  <c r="AG110" i="5"/>
  <c r="AF102" i="5"/>
  <c r="AL102" i="5"/>
  <c r="AM102" i="5"/>
  <c r="AK102" i="5"/>
  <c r="AN102" i="5"/>
  <c r="AG102" i="5"/>
  <c r="AM139" i="5"/>
  <c r="AN139" i="5"/>
  <c r="AG139" i="5"/>
  <c r="AL139" i="5"/>
  <c r="AK139" i="5"/>
  <c r="AF139" i="5"/>
  <c r="AK125" i="5"/>
  <c r="AG125" i="5"/>
  <c r="AF125" i="5"/>
  <c r="AM125" i="5"/>
  <c r="AN125" i="5"/>
  <c r="AL125" i="5"/>
  <c r="AL127" i="5"/>
  <c r="AN127" i="5"/>
  <c r="AK127" i="5"/>
  <c r="AG127" i="5"/>
  <c r="AF127" i="5"/>
  <c r="AM127" i="5"/>
  <c r="AN70" i="5"/>
  <c r="AL70" i="5"/>
  <c r="AK70" i="5"/>
  <c r="AF70" i="5"/>
  <c r="AG70" i="5"/>
  <c r="AM70" i="5"/>
  <c r="AF36" i="5"/>
  <c r="AG36" i="5"/>
  <c r="AL36" i="5"/>
  <c r="AN36" i="5"/>
  <c r="AK36" i="5"/>
  <c r="AM36" i="5"/>
  <c r="AG93" i="5"/>
  <c r="AL93" i="5"/>
  <c r="AK93" i="5"/>
  <c r="AN93" i="5"/>
  <c r="AF93" i="5"/>
  <c r="AM93" i="5"/>
  <c r="AK41" i="5"/>
  <c r="AM41" i="5"/>
  <c r="AG41" i="5"/>
  <c r="AN41" i="5"/>
  <c r="AF41" i="5"/>
  <c r="AL41" i="5"/>
  <c r="AN59" i="5"/>
  <c r="AL59" i="5"/>
  <c r="AF59" i="5"/>
  <c r="AM59" i="5"/>
  <c r="AK59" i="5"/>
  <c r="AG59" i="5"/>
  <c r="AN88" i="5"/>
  <c r="AF88" i="5"/>
  <c r="AL88" i="5"/>
  <c r="AM88" i="5"/>
  <c r="AK88" i="5"/>
  <c r="AG88" i="5"/>
  <c r="AL61" i="5"/>
  <c r="AK61" i="5"/>
  <c r="AG61" i="5"/>
  <c r="AN61" i="5"/>
  <c r="AF61" i="5"/>
  <c r="AM61" i="5"/>
  <c r="AM32" i="5"/>
  <c r="AK32" i="5"/>
  <c r="AF32" i="5"/>
  <c r="AN32" i="5"/>
  <c r="AG32" i="5"/>
  <c r="AL32" i="5"/>
  <c r="AG34" i="5"/>
  <c r="AF34" i="5"/>
  <c r="AL34" i="5"/>
  <c r="AK34" i="5"/>
  <c r="AM34" i="5"/>
  <c r="AN34" i="5"/>
  <c r="AN113" i="5"/>
  <c r="AL113" i="5"/>
  <c r="AF113" i="5"/>
  <c r="AG113" i="5"/>
  <c r="AM113" i="5"/>
  <c r="AK113" i="5"/>
  <c r="AM49" i="5"/>
  <c r="AG49" i="5"/>
  <c r="AK49" i="5"/>
  <c r="AL49" i="5"/>
  <c r="AF49" i="5"/>
  <c r="AN49" i="5"/>
  <c r="AN25" i="5"/>
  <c r="AG25" i="5"/>
  <c r="AL25" i="5"/>
  <c r="AF25" i="5"/>
  <c r="AK25" i="5"/>
  <c r="AM25" i="5"/>
  <c r="AN94" i="5"/>
  <c r="AG94" i="5"/>
  <c r="AL94" i="5"/>
  <c r="AM94" i="5"/>
  <c r="AK94" i="5"/>
  <c r="AF94" i="5"/>
  <c r="AN42" i="5"/>
  <c r="AF42" i="5"/>
  <c r="AL42" i="5"/>
  <c r="AK42" i="5"/>
  <c r="AG42" i="5"/>
  <c r="AM42" i="5"/>
  <c r="AF86" i="5"/>
  <c r="AL86" i="5"/>
  <c r="AM86" i="5"/>
  <c r="AK86" i="5"/>
  <c r="AG86" i="5"/>
  <c r="AN86" i="5"/>
  <c r="AM46" i="5"/>
  <c r="AK46" i="5"/>
  <c r="AG46" i="5"/>
  <c r="AF46" i="5"/>
  <c r="AN46" i="5"/>
  <c r="AL46" i="5"/>
  <c r="AG84" i="5"/>
  <c r="AL84" i="5"/>
  <c r="AM84" i="5"/>
  <c r="AK84" i="5"/>
  <c r="AN84" i="5"/>
  <c r="AF84" i="5"/>
  <c r="AK44" i="5"/>
  <c r="AF44" i="5"/>
  <c r="AM44" i="5"/>
  <c r="AG44" i="5"/>
  <c r="AN44" i="5"/>
  <c r="AL44" i="5"/>
  <c r="AM66" i="5"/>
  <c r="AG66" i="5"/>
  <c r="AF66" i="5"/>
  <c r="AN66" i="5"/>
  <c r="AK66" i="5"/>
  <c r="AL66" i="5"/>
  <c r="AL29" i="5"/>
  <c r="AG29" i="5"/>
  <c r="AN29" i="5"/>
  <c r="AF29" i="5"/>
  <c r="AK29" i="5"/>
  <c r="AM29" i="5"/>
  <c r="AM73" i="5"/>
  <c r="AG73" i="5"/>
  <c r="AK73" i="5"/>
  <c r="AF73" i="5"/>
  <c r="AL73" i="5"/>
  <c r="AN73" i="5"/>
  <c r="AN80" i="5"/>
  <c r="AM80" i="5"/>
  <c r="AG80" i="5"/>
  <c r="AK80" i="5"/>
  <c r="AL80" i="5"/>
  <c r="AF80" i="5"/>
  <c r="AG75" i="5"/>
  <c r="AM75" i="5"/>
  <c r="AK75" i="5"/>
  <c r="AL75" i="5"/>
  <c r="AF75" i="5"/>
  <c r="AN75" i="5"/>
  <c r="AG123" i="5"/>
  <c r="AL123" i="5"/>
  <c r="AF123" i="5"/>
  <c r="AK123" i="5"/>
  <c r="AM123" i="5"/>
  <c r="AN123" i="5"/>
  <c r="R3128" i="5"/>
  <c r="AG62" i="5"/>
  <c r="AM62" i="5"/>
  <c r="AL62" i="5"/>
  <c r="AF62" i="5"/>
  <c r="AK62" i="5"/>
  <c r="AN62" i="5"/>
  <c r="AF72" i="5"/>
  <c r="AM72" i="5"/>
  <c r="AL72" i="5"/>
  <c r="AG72" i="5"/>
  <c r="AK72" i="5"/>
  <c r="AN72" i="5"/>
  <c r="AK126" i="5"/>
  <c r="AG126" i="5"/>
  <c r="AN126" i="5"/>
  <c r="AL126" i="5"/>
  <c r="AM126" i="5"/>
  <c r="AF126" i="5"/>
  <c r="AK124" i="5"/>
  <c r="AL124" i="5"/>
  <c r="AG124" i="5"/>
  <c r="AM124" i="5"/>
  <c r="AF124" i="5"/>
  <c r="AN124" i="5"/>
  <c r="AF39" i="5"/>
  <c r="AN39" i="5"/>
  <c r="AM39" i="5"/>
  <c r="AG39" i="5"/>
  <c r="AK39" i="5"/>
  <c r="AL39" i="5"/>
  <c r="AK48" i="5"/>
  <c r="AG48" i="5"/>
  <c r="AM48" i="5"/>
  <c r="AL48" i="5"/>
  <c r="AF48" i="5"/>
  <c r="AN48" i="5"/>
  <c r="AL122" i="5"/>
  <c r="AM122" i="5"/>
  <c r="AF122" i="5"/>
  <c r="AG122" i="5"/>
  <c r="AK122" i="5"/>
  <c r="AN122" i="5"/>
  <c r="AG130" i="5"/>
  <c r="AK130" i="5"/>
  <c r="AL130" i="5"/>
  <c r="AN130" i="5"/>
  <c r="AF130" i="5"/>
  <c r="AM130" i="5"/>
  <c r="AF78" i="5"/>
  <c r="AL78" i="5"/>
  <c r="AK78" i="5"/>
  <c r="AN78" i="5"/>
  <c r="AM78" i="5"/>
  <c r="AG78" i="5"/>
  <c r="AK51" i="5"/>
  <c r="AG51" i="5"/>
  <c r="AM51" i="5"/>
  <c r="AF51" i="5"/>
  <c r="AL51" i="5"/>
  <c r="AN51" i="5"/>
  <c r="AF111" i="5"/>
  <c r="AN111" i="5"/>
  <c r="AM111" i="5"/>
  <c r="AL111" i="5"/>
  <c r="AK111" i="5"/>
  <c r="AG111" i="5"/>
  <c r="AM65" i="5"/>
  <c r="AL65" i="5"/>
  <c r="AN65" i="5"/>
  <c r="AF65" i="5"/>
  <c r="AK65" i="5"/>
  <c r="AG65" i="5"/>
  <c r="AM112" i="5"/>
  <c r="AN112" i="5"/>
  <c r="AK112" i="5"/>
  <c r="AG112" i="5"/>
  <c r="AF112" i="5"/>
  <c r="AL112" i="5"/>
  <c r="AM85" i="5"/>
  <c r="AN85" i="5"/>
  <c r="AK85" i="5"/>
  <c r="AF85" i="5"/>
  <c r="AG85" i="5"/>
  <c r="AL85" i="5"/>
  <c r="AN119" i="5"/>
  <c r="AG119" i="5"/>
  <c r="AL119" i="5"/>
  <c r="AM119" i="5"/>
  <c r="AF119" i="5"/>
  <c r="AK119" i="5"/>
  <c r="AM82" i="5"/>
  <c r="AG82" i="5"/>
  <c r="AK82" i="5"/>
  <c r="AN82" i="5"/>
  <c r="AF82" i="5"/>
  <c r="AL82" i="5"/>
  <c r="AM129" i="5"/>
  <c r="AK129" i="5"/>
  <c r="AN129" i="5"/>
  <c r="AG129" i="5"/>
  <c r="AF129" i="5"/>
  <c r="AL129" i="5"/>
  <c r="AF90" i="5"/>
  <c r="AM90" i="5"/>
  <c r="AG90" i="5"/>
  <c r="AK90" i="5"/>
  <c r="AL90" i="5"/>
  <c r="AN90" i="5"/>
  <c r="AN114" i="5"/>
  <c r="AG114" i="5"/>
  <c r="AL114" i="5"/>
  <c r="AK114" i="5"/>
  <c r="AM114" i="5"/>
  <c r="AF114" i="5"/>
  <c r="AF47" i="5"/>
  <c r="AN47" i="5"/>
  <c r="AK47" i="5"/>
  <c r="AL47" i="5"/>
  <c r="AG47" i="5"/>
  <c r="AM47" i="5"/>
  <c r="AF87" i="5"/>
  <c r="AM87" i="5"/>
  <c r="AK87" i="5"/>
  <c r="AL87" i="5"/>
  <c r="AG87" i="5"/>
  <c r="AN87" i="5"/>
  <c r="AG58" i="5"/>
  <c r="AN58" i="5"/>
  <c r="AK58" i="5"/>
  <c r="AL58" i="5"/>
  <c r="AF58" i="5"/>
  <c r="AM58" i="5"/>
  <c r="AF26" i="5"/>
  <c r="AL26" i="5"/>
  <c r="AN26" i="5"/>
  <c r="AK26" i="5"/>
  <c r="AM26" i="5"/>
  <c r="AG26" i="5"/>
  <c r="AK96" i="5"/>
  <c r="AN96" i="5"/>
  <c r="AM96" i="5"/>
  <c r="AG96" i="5"/>
  <c r="AL96" i="5"/>
  <c r="AF96" i="5"/>
  <c r="AM27" i="5"/>
  <c r="AK27" i="5"/>
  <c r="AN27" i="5"/>
  <c r="AL27" i="5"/>
  <c r="AF27" i="5"/>
  <c r="AG27" i="5"/>
  <c r="AG68" i="5"/>
  <c r="AL68" i="5"/>
  <c r="AK68" i="5"/>
  <c r="AN68" i="5"/>
  <c r="AF68" i="5"/>
  <c r="AM68" i="5"/>
  <c r="AM120" i="5"/>
  <c r="AK120" i="5"/>
  <c r="AL120" i="5"/>
  <c r="AN120" i="5"/>
  <c r="AG120" i="5"/>
  <c r="AF120" i="5"/>
  <c r="AF64" i="5"/>
  <c r="AG64" i="5"/>
  <c r="AK64" i="5"/>
  <c r="AM64" i="5"/>
  <c r="AN64" i="5"/>
  <c r="AL64" i="5"/>
  <c r="AN52" i="5"/>
  <c r="AG52" i="5"/>
  <c r="AM52" i="5"/>
  <c r="AF52" i="5"/>
  <c r="AK52" i="5"/>
  <c r="AL52" i="5"/>
  <c r="S3128" i="5"/>
  <c r="AM97" i="5"/>
  <c r="AG97" i="5"/>
  <c r="AK97" i="5"/>
  <c r="AF97" i="5"/>
  <c r="AN97" i="5"/>
  <c r="AL97" i="5"/>
  <c r="AN116" i="5"/>
  <c r="AG116" i="5"/>
  <c r="AK116" i="5"/>
  <c r="AM116" i="5"/>
  <c r="AL116" i="5"/>
  <c r="AF116" i="5"/>
  <c r="AM105" i="5"/>
  <c r="AL105" i="5"/>
  <c r="AK105" i="5"/>
  <c r="AN105" i="5"/>
  <c r="AF105" i="5"/>
  <c r="AG105" i="5"/>
  <c r="AF56" i="5"/>
  <c r="AK56" i="5"/>
  <c r="AN56" i="5"/>
  <c r="AM56" i="5"/>
  <c r="AL56" i="5"/>
  <c r="AG56" i="5"/>
  <c r="AL137" i="5"/>
  <c r="AN137" i="5"/>
  <c r="AG137" i="5"/>
  <c r="AK137" i="5"/>
  <c r="AF137" i="5"/>
  <c r="AM137" i="5"/>
  <c r="AF83" i="5"/>
  <c r="AN83" i="5"/>
  <c r="AM83" i="5"/>
  <c r="AL83" i="5"/>
  <c r="AK83" i="5"/>
  <c r="AG83" i="5"/>
  <c r="AG135" i="5"/>
  <c r="AF135" i="5"/>
  <c r="AN135" i="5"/>
  <c r="AL135" i="5"/>
  <c r="AM135" i="5"/>
  <c r="AK135" i="5"/>
  <c r="AN104" i="5"/>
  <c r="AK104" i="5"/>
  <c r="AF104" i="5"/>
  <c r="AL104" i="5"/>
  <c r="AG104" i="5"/>
  <c r="AM104" i="5"/>
  <c r="AM28" i="5"/>
  <c r="AN28" i="5"/>
  <c r="AL28" i="5"/>
  <c r="AF28" i="5"/>
  <c r="AG28" i="5"/>
  <c r="AK28" i="5"/>
  <c r="AF40" i="5"/>
  <c r="AL40" i="5"/>
  <c r="AK40" i="5"/>
  <c r="AM40" i="5"/>
  <c r="AG40" i="5"/>
  <c r="AN40" i="5"/>
  <c r="AN138" i="5"/>
  <c r="AK138" i="5"/>
  <c r="AF138" i="5"/>
  <c r="AL138" i="5"/>
  <c r="AM138" i="5"/>
  <c r="AG138" i="5"/>
  <c r="AK109" i="5"/>
  <c r="AG109" i="5"/>
  <c r="AN109" i="5"/>
  <c r="AM109" i="5"/>
  <c r="AL109" i="5"/>
  <c r="AF109" i="5"/>
  <c r="AM76" i="5"/>
  <c r="AK76" i="5"/>
  <c r="AN76" i="5"/>
  <c r="AG76" i="5"/>
  <c r="AL76" i="5"/>
  <c r="AF76" i="5"/>
  <c r="AF134" i="5"/>
  <c r="AK134" i="5"/>
  <c r="AL134" i="5"/>
  <c r="AM134" i="5"/>
  <c r="AG134" i="5"/>
  <c r="AN134" i="5"/>
  <c r="AF24" i="5"/>
  <c r="AM24" i="5"/>
  <c r="AG24" i="5"/>
  <c r="AN24" i="5"/>
  <c r="AK24" i="5"/>
  <c r="AL24" i="5"/>
  <c r="AL60" i="5"/>
  <c r="AF60" i="5"/>
  <c r="AG60" i="5"/>
  <c r="AM60" i="5"/>
  <c r="AN60" i="5"/>
  <c r="AK60" i="5"/>
  <c r="AL121" i="5"/>
  <c r="AN121" i="5"/>
  <c r="AF121" i="5"/>
  <c r="AG121" i="5"/>
  <c r="AK121" i="5"/>
  <c r="AM121" i="5"/>
  <c r="AN71" i="5"/>
  <c r="AL71" i="5"/>
  <c r="AK71" i="5"/>
  <c r="AG71" i="5"/>
  <c r="AF71" i="5"/>
  <c r="AM71" i="5"/>
  <c r="AF53" i="5"/>
  <c r="AL53" i="5"/>
  <c r="AN53" i="5"/>
  <c r="AM53" i="5"/>
  <c r="AK53" i="5"/>
  <c r="AG53" i="5"/>
  <c r="AM101" i="5"/>
  <c r="AG101" i="5"/>
  <c r="AK101" i="5"/>
  <c r="AL101" i="5"/>
  <c r="AF101" i="5"/>
  <c r="AN101" i="5"/>
  <c r="AK23" i="5"/>
  <c r="AM23" i="5"/>
  <c r="AG23" i="5"/>
  <c r="AF23" i="5"/>
  <c r="AN23" i="5"/>
  <c r="AL23" i="5"/>
  <c r="AK99" i="5"/>
  <c r="AL99" i="5"/>
  <c r="AM99" i="5"/>
  <c r="AN99" i="5"/>
  <c r="AG99" i="5"/>
  <c r="AF99" i="5"/>
  <c r="AK103" i="5"/>
  <c r="AF103" i="5"/>
  <c r="AN103" i="5"/>
  <c r="AM103" i="5"/>
  <c r="AL103" i="5"/>
  <c r="AG103" i="5"/>
  <c r="AF43" i="5"/>
  <c r="AL43" i="5"/>
  <c r="AG43" i="5"/>
  <c r="AK43" i="5"/>
  <c r="AN43" i="5"/>
  <c r="AM43" i="5"/>
  <c r="AG31" i="5"/>
  <c r="AL31" i="5"/>
  <c r="AN31" i="5"/>
  <c r="AK31" i="5"/>
  <c r="AM31" i="5"/>
  <c r="AF31" i="5"/>
  <c r="AN30" i="5"/>
  <c r="AM30" i="5"/>
  <c r="AG30" i="5"/>
  <c r="AF30" i="5"/>
  <c r="AL30" i="5"/>
  <c r="AK30" i="5"/>
  <c r="AL81" i="5"/>
  <c r="AG81" i="5"/>
  <c r="AM81" i="5"/>
  <c r="AF81" i="5"/>
  <c r="AN81" i="5"/>
  <c r="AK81" i="5"/>
  <c r="AG77" i="5"/>
  <c r="AF77" i="5"/>
  <c r="AM77" i="5"/>
  <c r="AK77" i="5"/>
  <c r="AL77" i="5"/>
  <c r="AN77" i="5"/>
  <c r="AF79" i="5"/>
  <c r="AK79" i="5"/>
  <c r="AL79" i="5"/>
  <c r="AM79" i="5"/>
  <c r="AN79" i="5"/>
  <c r="AG79" i="5"/>
  <c r="AF57" i="5"/>
  <c r="AL57" i="5"/>
  <c r="AN57" i="5"/>
  <c r="AM57" i="5"/>
  <c r="AK57" i="5"/>
  <c r="AG57" i="5"/>
  <c r="AG55" i="5"/>
  <c r="AN55" i="5"/>
  <c r="AF55" i="5"/>
  <c r="AL55" i="5"/>
  <c r="AM55" i="5"/>
  <c r="AK55" i="5"/>
  <c r="M3128" i="5"/>
  <c r="AK92" i="5"/>
  <c r="AG92" i="5"/>
  <c r="AF92" i="5"/>
  <c r="AL92" i="5"/>
  <c r="AN92" i="5"/>
  <c r="AM92" i="5"/>
  <c r="AK132" i="5"/>
  <c r="AG132" i="5"/>
  <c r="AL132" i="5"/>
  <c r="AN132" i="5"/>
  <c r="AF132" i="5"/>
  <c r="AM132" i="5"/>
  <c r="AG115" i="5"/>
  <c r="AL115" i="5"/>
  <c r="AF115" i="5"/>
  <c r="AM115" i="5"/>
  <c r="AK115" i="5"/>
  <c r="AN115" i="5"/>
  <c r="AF54" i="5"/>
  <c r="AL54" i="5"/>
  <c r="AG54" i="5"/>
  <c r="AK54" i="5"/>
  <c r="AN54" i="5"/>
  <c r="AM54" i="5"/>
  <c r="AN100" i="5"/>
  <c r="AF100" i="5"/>
  <c r="AG100" i="5"/>
  <c r="AM100" i="5"/>
  <c r="AL100" i="5"/>
  <c r="AK100" i="5"/>
  <c r="AF74" i="5"/>
  <c r="AL74" i="5"/>
  <c r="AK74" i="5"/>
  <c r="AG74" i="5"/>
  <c r="AN74" i="5"/>
  <c r="AM74" i="5"/>
  <c r="AK133" i="5"/>
  <c r="AG133" i="5"/>
  <c r="AL133" i="5"/>
  <c r="AF133" i="5"/>
  <c r="AM133" i="5"/>
  <c r="AN133" i="5"/>
  <c r="AF45" i="5"/>
  <c r="AK45" i="5"/>
  <c r="AM45" i="5"/>
  <c r="AG45" i="5"/>
  <c r="AN45" i="5"/>
  <c r="AL45" i="5"/>
  <c r="AM22" i="5"/>
  <c r="AN22" i="5"/>
  <c r="AK22" i="5"/>
  <c r="AL22" i="5"/>
  <c r="AF22" i="5"/>
  <c r="AG22" i="5"/>
  <c r="O3128" i="5"/>
  <c r="AK33" i="5"/>
  <c r="AL33" i="5"/>
  <c r="AM33" i="5"/>
  <c r="AN33" i="5"/>
  <c r="AG33" i="5"/>
  <c r="AF33" i="5"/>
  <c r="AM136" i="5"/>
  <c r="AF136" i="5"/>
  <c r="AK136" i="5"/>
  <c r="AG136" i="5"/>
  <c r="AN136" i="5"/>
  <c r="AL136" i="5"/>
  <c r="AN50" i="5"/>
  <c r="AM50" i="5"/>
  <c r="AL50" i="5"/>
  <c r="AG50" i="5"/>
  <c r="AK50" i="5"/>
  <c r="AF50" i="5"/>
  <c r="AF117" i="5"/>
  <c r="AN117" i="5"/>
  <c r="AL117" i="5"/>
  <c r="AM117" i="5"/>
  <c r="AK117" i="5"/>
  <c r="AG117" i="5"/>
  <c r="AF118" i="5"/>
  <c r="AK118" i="5"/>
  <c r="AN118" i="5"/>
  <c r="AM118" i="5"/>
  <c r="AL118" i="5"/>
  <c r="AG118" i="5"/>
  <c r="AN38" i="5"/>
  <c r="AK38" i="5"/>
  <c r="AM38" i="5"/>
  <c r="AF38" i="5"/>
  <c r="AL38" i="5"/>
  <c r="AG38" i="5"/>
  <c r="AF95" i="5"/>
  <c r="AG95" i="5"/>
  <c r="AM95" i="5"/>
  <c r="AN95" i="5"/>
  <c r="AK95" i="5"/>
  <c r="AL95" i="5"/>
  <c r="AN67" i="5"/>
  <c r="AK67" i="5"/>
  <c r="AG67" i="5"/>
  <c r="AM67" i="5"/>
  <c r="AF67" i="5"/>
  <c r="AL67" i="5"/>
  <c r="AF128" i="5"/>
  <c r="AN128" i="5"/>
  <c r="AM128" i="5"/>
  <c r="AL128" i="5"/>
  <c r="AG128" i="5"/>
  <c r="AK128" i="5"/>
  <c r="AF63" i="5"/>
  <c r="AL63" i="5"/>
  <c r="AG63" i="5"/>
  <c r="AK63" i="5"/>
  <c r="AN63" i="5"/>
  <c r="AM63" i="5"/>
  <c r="AG107" i="5"/>
  <c r="AF107" i="5"/>
  <c r="AL107" i="5"/>
  <c r="AM107" i="5"/>
  <c r="AK107" i="5"/>
  <c r="AN107" i="5"/>
  <c r="AG131" i="5"/>
  <c r="AF131" i="5"/>
  <c r="AL131" i="5"/>
  <c r="AN131" i="5"/>
  <c r="AM131" i="5"/>
  <c r="AK131" i="5"/>
  <c r="AF69" i="5"/>
  <c r="AN69" i="5"/>
  <c r="AK69" i="5"/>
  <c r="AL69" i="5"/>
  <c r="AG69" i="5"/>
  <c r="AM69" i="5"/>
  <c r="AM98" i="5"/>
  <c r="AN98" i="5"/>
  <c r="AL98" i="5"/>
  <c r="AG98" i="5"/>
  <c r="AK98" i="5"/>
  <c r="AF98" i="5"/>
  <c r="AG89" i="5"/>
  <c r="AK89" i="5"/>
  <c r="AL89" i="5"/>
  <c r="AF89" i="5"/>
  <c r="AN89" i="5"/>
  <c r="AM89" i="5"/>
  <c r="AL108" i="5"/>
  <c r="AK108" i="5"/>
  <c r="AF108" i="5"/>
  <c r="AM108" i="5"/>
  <c r="AG108" i="5"/>
  <c r="AN108" i="5"/>
  <c r="AL91" i="5"/>
  <c r="AN91" i="5"/>
  <c r="AF91" i="5"/>
  <c r="AM91" i="5"/>
  <c r="AG91" i="5"/>
  <c r="AK91" i="5"/>
  <c r="I18" i="5" l="1"/>
  <c r="I17" i="5"/>
  <c r="J18" i="5"/>
  <c r="J17" i="5"/>
  <c r="E3139" i="5"/>
  <c r="E3134" i="5"/>
  <c r="D3143" i="5"/>
  <c r="D3133" i="5"/>
  <c r="G3133" i="5"/>
  <c r="E3143" i="5"/>
  <c r="D3138" i="5"/>
  <c r="E3133" i="5"/>
  <c r="E3138" i="5"/>
  <c r="D3144" i="5"/>
  <c r="D3134" i="5"/>
  <c r="E3144" i="5"/>
  <c r="G3134" i="5"/>
  <c r="D3139" i="5"/>
  <c r="I3134" i="5" l="1"/>
  <c r="L3144" i="5" s="1"/>
  <c r="K3144" i="5" s="1"/>
  <c r="N3144" i="5" s="1"/>
  <c r="I3139" i="5"/>
  <c r="I3144" i="5"/>
  <c r="L3139" i="5" l="1"/>
  <c r="K3139" i="5" s="1"/>
  <c r="N3139" i="5" s="1"/>
  <c r="H14" i="5"/>
  <c r="N3203" i="5"/>
  <c r="H13" i="5"/>
  <c r="D3203" i="5"/>
</calcChain>
</file>

<file path=xl/sharedStrings.xml><?xml version="1.0" encoding="utf-8"?>
<sst xmlns="http://schemas.openxmlformats.org/spreadsheetml/2006/main" count="886" uniqueCount="47">
  <si>
    <t>Year</t>
  </si>
  <si>
    <t>mx</t>
  </si>
  <si>
    <t xml:space="preserve"> </t>
  </si>
  <si>
    <t>Nonlinear Regression</t>
  </si>
  <si>
    <t>Step h=</t>
  </si>
  <si>
    <t>Data Points=</t>
  </si>
  <si>
    <t>Initial Parameters</t>
  </si>
  <si>
    <t>b=</t>
  </si>
  <si>
    <t>l=</t>
  </si>
  <si>
    <t>Estimated Parameters after 40 rounds</t>
  </si>
  <si>
    <t>Db=</t>
  </si>
  <si>
    <t>Dl=</t>
  </si>
  <si>
    <t>Sum of Squared Errors=</t>
  </si>
  <si>
    <t>Standard Error of Estimates=</t>
  </si>
  <si>
    <t>R^2=</t>
  </si>
  <si>
    <t>Characteristic Points of Graph</t>
  </si>
  <si>
    <t>g(t)</t>
  </si>
  <si>
    <t>g'(t)</t>
  </si>
  <si>
    <t>Maximum</t>
  </si>
  <si>
    <t>Left Inflection Point</t>
  </si>
  <si>
    <t>Right Inflection Point</t>
  </si>
  <si>
    <t>Transformed Data</t>
  </si>
  <si>
    <t>i</t>
  </si>
  <si>
    <t>o</t>
  </si>
  <si>
    <t>d</t>
  </si>
  <si>
    <t>Sii</t>
  </si>
  <si>
    <t>Soo</t>
  </si>
  <si>
    <t>Sio</t>
  </si>
  <si>
    <t>Sdi</t>
  </si>
  <si>
    <t>Sdo</t>
  </si>
  <si>
    <t>Sdd</t>
  </si>
  <si>
    <t>g''(t)</t>
  </si>
  <si>
    <t>SSE</t>
  </si>
  <si>
    <t>se=</t>
  </si>
  <si>
    <t>z=</t>
  </si>
  <si>
    <t>se(b(1,1))^0,5</t>
  </si>
  <si>
    <t>b(1,1)</t>
  </si>
  <si>
    <t>b(2,2)</t>
  </si>
  <si>
    <t>WEIBULL Model</t>
  </si>
  <si>
    <t>Created by C. H. Skiadas</t>
  </si>
  <si>
    <t>Skiadas, C. H. and Skiadas, C., A Modeling Approach to Life Table Data Sets, in Recent Advances in Stochastic Modeling and Data Analysis, World Scientific, 350 - 359, 2007</t>
  </si>
  <si>
    <t>Data</t>
  </si>
  <si>
    <t>dx</t>
  </si>
  <si>
    <t>Differences after 20 rounds</t>
  </si>
  <si>
    <t>or</t>
  </si>
  <si>
    <t>Input</t>
  </si>
  <si>
    <t>mx*exp(-S(mx))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</si>
</sst>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"/>
    <numFmt numFmtId="165" formatCode="0.000E+00"/>
    <numFmt numFmtId="166" formatCode="0.000"/>
    <numFmt numFmtId="167" formatCode="0.0000000"/>
    <numFmt numFmtId="168" formatCode="0.000000"/>
    <numFmt numFmtId="169" formatCode="0.00000"/>
    <numFmt numFmtId="170" formatCode="0.0000000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  <charset val="161"/>
    </font>
    <font>
      <b/>
      <sz val="18"/>
      <color indexed="43"/>
      <name val="Times New Roman"/>
      <family val="1"/>
      <charset val="161"/>
    </font>
    <font>
      <sz val="10"/>
      <color indexed="12"/>
      <name val="Arial"/>
      <family val="2"/>
      <charset val="161"/>
    </font>
    <font>
      <b/>
      <sz val="10"/>
      <name val="Arial"/>
      <family val="2"/>
      <charset val="161"/>
    </font>
    <font>
      <u/>
      <sz val="10"/>
      <color indexed="12"/>
      <name val="Arial"/>
      <family val="2"/>
    </font>
    <font>
      <sz val="9"/>
      <name val="Arial"/>
      <family val="2"/>
    </font>
    <font>
      <b/>
      <sz val="22"/>
      <name val="Monotype Corsiva"/>
      <family val="4"/>
      <charset val="161"/>
    </font>
    <font>
      <sz val="22"/>
      <name val="Monotype Corsiva"/>
      <family val="4"/>
      <charset val="161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1" fillId="36" borderId="10" xfId="0" applyFont="1" applyFill="1" applyBorder="1" applyAlignment="1">
      <alignment horizontal="right" vertical="center"/>
    </xf>
    <xf numFmtId="0" fontId="18" fillId="37" borderId="14" xfId="0" applyFont="1" applyFill="1" applyBorder="1" applyAlignment="1">
      <alignment vertical="center"/>
    </xf>
    <xf numFmtId="0" fontId="18" fillId="38" borderId="10" xfId="0" applyFont="1" applyFill="1" applyBorder="1"/>
    <xf numFmtId="0" fontId="0" fillId="38" borderId="11" xfId="0" applyFill="1" applyBorder="1"/>
    <xf numFmtId="0" fontId="0" fillId="38" borderId="12" xfId="0" applyFill="1" applyBorder="1"/>
    <xf numFmtId="0" fontId="21" fillId="38" borderId="15" xfId="0" applyFont="1" applyFill="1" applyBorder="1" applyAlignment="1">
      <alignment horizontal="right"/>
    </xf>
    <xf numFmtId="0" fontId="21" fillId="37" borderId="14" xfId="0" applyFont="1" applyFill="1" applyBorder="1"/>
    <xf numFmtId="0" fontId="21" fillId="38" borderId="13" xfId="0" applyFont="1" applyFill="1" applyBorder="1"/>
    <xf numFmtId="0" fontId="21" fillId="38" borderId="16" xfId="0" applyFont="1" applyFill="1" applyBorder="1"/>
    <xf numFmtId="0" fontId="21" fillId="38" borderId="10" xfId="0" applyFont="1" applyFill="1" applyBorder="1" applyAlignment="1">
      <alignment horizontal="right"/>
    </xf>
    <xf numFmtId="0" fontId="21" fillId="38" borderId="11" xfId="0" applyFont="1" applyFill="1" applyBorder="1"/>
    <xf numFmtId="0" fontId="21" fillId="38" borderId="12" xfId="0" applyFont="1" applyFill="1" applyBorder="1"/>
    <xf numFmtId="0" fontId="21" fillId="38" borderId="17" xfId="0" applyFont="1" applyFill="1" applyBorder="1" applyAlignment="1">
      <alignment horizontal="right"/>
    </xf>
    <xf numFmtId="0" fontId="21" fillId="38" borderId="18" xfId="0" applyFont="1" applyFill="1" applyBorder="1"/>
    <xf numFmtId="0" fontId="21" fillId="35" borderId="14" xfId="0" applyFont="1" applyFill="1" applyBorder="1" applyAlignment="1">
      <alignment horizontal="left" vertical="center"/>
    </xf>
    <xf numFmtId="0" fontId="21" fillId="35" borderId="14" xfId="0" applyFont="1" applyFill="1" applyBorder="1"/>
    <xf numFmtId="0" fontId="21" fillId="35" borderId="14" xfId="0" applyFont="1" applyFill="1" applyBorder="1" applyAlignment="1">
      <alignment horizontal="right"/>
    </xf>
    <xf numFmtId="164" fontId="21" fillId="35" borderId="14" xfId="0" applyNumberFormat="1" applyFont="1" applyFill="1" applyBorder="1"/>
    <xf numFmtId="0" fontId="0" fillId="35" borderId="14" xfId="0" applyFill="1" applyBorder="1"/>
    <xf numFmtId="0" fontId="0" fillId="35" borderId="14" xfId="0" applyFill="1" applyBorder="1" applyAlignment="1">
      <alignment horizontal="right"/>
    </xf>
    <xf numFmtId="165" fontId="0" fillId="35" borderId="14" xfId="0" applyNumberFormat="1" applyFill="1" applyBorder="1"/>
    <xf numFmtId="2" fontId="0" fillId="35" borderId="14" xfId="0" applyNumberFormat="1" applyFill="1" applyBorder="1"/>
    <xf numFmtId="166" fontId="21" fillId="35" borderId="14" xfId="0" applyNumberFormat="1" applyFont="1" applyFill="1" applyBorder="1"/>
    <xf numFmtId="167" fontId="21" fillId="35" borderId="14" xfId="0" applyNumberFormat="1" applyFont="1" applyFill="1" applyBorder="1" applyAlignment="1">
      <alignment vertical="center"/>
    </xf>
    <xf numFmtId="168" fontId="0" fillId="35" borderId="14" xfId="0" applyNumberFormat="1" applyFill="1" applyBorder="1"/>
    <xf numFmtId="166" fontId="21" fillId="35" borderId="14" xfId="0" applyNumberFormat="1" applyFont="1" applyFill="1" applyBorder="1" applyAlignment="1">
      <alignment vertical="center"/>
    </xf>
    <xf numFmtId="0" fontId="21" fillId="35" borderId="21" xfId="0" applyFont="1" applyFill="1" applyBorder="1" applyAlignment="1">
      <alignment horizontal="center" vertical="center"/>
    </xf>
    <xf numFmtId="0" fontId="21" fillId="35" borderId="22" xfId="0" applyFont="1" applyFill="1" applyBorder="1" applyAlignment="1">
      <alignment horizontal="center" vertical="center"/>
    </xf>
    <xf numFmtId="0" fontId="21" fillId="35" borderId="20" xfId="0" applyFont="1" applyFill="1" applyBorder="1" applyAlignment="1">
      <alignment horizontal="center" vertical="center"/>
    </xf>
    <xf numFmtId="0" fontId="0" fillId="35" borderId="25" xfId="0" applyFill="1" applyBorder="1"/>
    <xf numFmtId="11" fontId="0" fillId="35" borderId="26" xfId="0" applyNumberFormat="1" applyFill="1" applyBorder="1"/>
    <xf numFmtId="0" fontId="0" fillId="35" borderId="24" xfId="0" applyFill="1" applyBorder="1"/>
    <xf numFmtId="0" fontId="0" fillId="35" borderId="12" xfId="0" applyFill="1" applyBorder="1"/>
    <xf numFmtId="165" fontId="0" fillId="35" borderId="28" xfId="0" applyNumberFormat="1" applyFill="1" applyBorder="1"/>
    <xf numFmtId="0" fontId="0" fillId="35" borderId="31" xfId="0" applyFill="1" applyBorder="1"/>
    <xf numFmtId="165" fontId="0" fillId="35" borderId="32" xfId="0" applyNumberFormat="1" applyFill="1" applyBorder="1"/>
    <xf numFmtId="165" fontId="0" fillId="35" borderId="30" xfId="0" applyNumberFormat="1" applyFill="1" applyBorder="1"/>
    <xf numFmtId="0" fontId="0" fillId="40" borderId="14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9" borderId="14" xfId="0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40" borderId="0" xfId="0" applyFill="1"/>
    <xf numFmtId="11" fontId="0" fillId="35" borderId="0" xfId="0" applyNumberFormat="1" applyFill="1"/>
    <xf numFmtId="11" fontId="0" fillId="33" borderId="0" xfId="0" applyNumberFormat="1" applyFill="1"/>
    <xf numFmtId="11" fontId="0" fillId="39" borderId="0" xfId="0" applyNumberFormat="1" applyFill="1"/>
    <xf numFmtId="169" fontId="0" fillId="0" borderId="0" xfId="0" applyNumberFormat="1"/>
    <xf numFmtId="168" fontId="0" fillId="0" borderId="0" xfId="0" applyNumberFormat="1"/>
    <xf numFmtId="11" fontId="0" fillId="0" borderId="0" xfId="0" applyNumberFormat="1"/>
    <xf numFmtId="0" fontId="23" fillId="0" borderId="0" xfId="0" applyFont="1"/>
    <xf numFmtId="0" fontId="0" fillId="0" borderId="0" xfId="0" applyAlignment="1">
      <alignment wrapText="1"/>
    </xf>
    <xf numFmtId="0" fontId="20" fillId="0" borderId="11" xfId="0" applyFont="1" applyFill="1" applyBorder="1" applyAlignment="1"/>
    <xf numFmtId="0" fontId="20" fillId="0" borderId="12" xfId="0" applyFont="1" applyFill="1" applyBorder="1" applyAlignment="1"/>
    <xf numFmtId="0" fontId="18" fillId="0" borderId="0" xfId="0" applyFont="1" applyFill="1" applyBorder="1" applyAlignment="1"/>
    <xf numFmtId="0" fontId="18" fillId="35" borderId="17" xfId="0" applyFont="1" applyFill="1" applyBorder="1" applyAlignment="1">
      <alignment horizontal="right" vertical="center"/>
    </xf>
    <xf numFmtId="0" fontId="18" fillId="35" borderId="26" xfId="0" applyFont="1" applyFill="1" applyBorder="1" applyAlignment="1">
      <alignment horizontal="right" vertical="center"/>
    </xf>
    <xf numFmtId="0" fontId="0" fillId="35" borderId="14" xfId="0" applyFill="1" applyBorder="1" applyAlignment="1">
      <alignment horizontal="center" vertical="center"/>
    </xf>
    <xf numFmtId="170" fontId="0" fillId="0" borderId="0" xfId="0" applyNumberFormat="1"/>
    <xf numFmtId="0" fontId="0" fillId="0" borderId="0" xfId="0" applyBorder="1"/>
    <xf numFmtId="0" fontId="18" fillId="38" borderId="11" xfId="0" applyFont="1" applyFill="1" applyBorder="1"/>
    <xf numFmtId="0" fontId="21" fillId="38" borderId="11" xfId="0" applyFont="1" applyFill="1" applyBorder="1" applyAlignment="1">
      <alignment horizontal="right"/>
    </xf>
    <xf numFmtId="0" fontId="21" fillId="38" borderId="18" xfId="0" applyFont="1" applyFill="1" applyBorder="1" applyAlignment="1">
      <alignment horizontal="right"/>
    </xf>
    <xf numFmtId="0" fontId="26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27" fillId="4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41" borderId="0" xfId="0" applyFont="1" applyFill="1" applyAlignment="1">
      <alignment horizontal="center" vertical="center"/>
    </xf>
    <xf numFmtId="0" fontId="0" fillId="0" borderId="0" xfId="0" applyAlignment="1">
      <alignment horizontal="center" wrapText="1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21" fillId="0" borderId="0" xfId="0" applyFont="1" applyFill="1" applyBorder="1" applyAlignment="1"/>
    <xf numFmtId="11" fontId="0" fillId="0" borderId="0" xfId="0" applyNumberFormat="1" applyFill="1" applyBorder="1" applyAlignment="1"/>
    <xf numFmtId="0" fontId="0" fillId="43" borderId="0" xfId="0" applyFont="1" applyFill="1"/>
    <xf numFmtId="0" fontId="0" fillId="43" borderId="0" xfId="0" applyFill="1"/>
    <xf numFmtId="0" fontId="21" fillId="35" borderId="27" xfId="0" applyFont="1" applyFill="1" applyBorder="1" applyAlignment="1"/>
    <xf numFmtId="0" fontId="21" fillId="35" borderId="28" xfId="0" applyFont="1" applyFill="1" applyBorder="1" applyAlignment="1"/>
    <xf numFmtId="0" fontId="21" fillId="35" borderId="29" xfId="0" applyFont="1" applyFill="1" applyBorder="1" applyAlignment="1"/>
    <xf numFmtId="0" fontId="21" fillId="35" borderId="30" xfId="0" applyFont="1" applyFill="1" applyBorder="1" applyAlignment="1"/>
    <xf numFmtId="0" fontId="24" fillId="33" borderId="10" xfId="0" applyFont="1" applyFill="1" applyBorder="1" applyAlignment="1">
      <alignment horizontal="center" vertical="center"/>
    </xf>
    <xf numFmtId="0" fontId="24" fillId="33" borderId="11" xfId="0" applyFont="1" applyFill="1" applyBorder="1" applyAlignment="1">
      <alignment horizontal="center" vertical="center"/>
    </xf>
    <xf numFmtId="0" fontId="25" fillId="33" borderId="11" xfId="0" applyFont="1" applyFill="1" applyBorder="1" applyAlignment="1">
      <alignment horizontal="center" vertical="center"/>
    </xf>
    <xf numFmtId="0" fontId="25" fillId="33" borderId="12" xfId="0" applyFont="1" applyFill="1" applyBorder="1" applyAlignment="1">
      <alignment horizontal="center" vertical="center"/>
    </xf>
    <xf numFmtId="0" fontId="19" fillId="34" borderId="13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/>
    </xf>
    <xf numFmtId="0" fontId="21" fillId="35" borderId="10" xfId="0" applyFont="1" applyFill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21" fillId="35" borderId="10" xfId="0" applyFont="1" applyFill="1" applyBorder="1" applyAlignment="1">
      <alignment horizontal="center" vertical="center"/>
    </xf>
    <xf numFmtId="0" fontId="21" fillId="35" borderId="12" xfId="0" applyFont="1" applyFill="1" applyBorder="1" applyAlignment="1">
      <alignment horizontal="center"/>
    </xf>
    <xf numFmtId="0" fontId="21" fillId="35" borderId="14" xfId="0" applyFont="1" applyFill="1" applyBorder="1" applyAlignment="1">
      <alignment horizontal="right" vertical="center"/>
    </xf>
    <xf numFmtId="0" fontId="0" fillId="35" borderId="14" xfId="0" applyFill="1" applyBorder="1" applyAlignment="1">
      <alignment horizontal="right"/>
    </xf>
    <xf numFmtId="0" fontId="0" fillId="35" borderId="14" xfId="0" applyFill="1" applyBorder="1" applyAlignment="1"/>
    <xf numFmtId="0" fontId="21" fillId="35" borderId="14" xfId="0" applyFont="1" applyFill="1" applyBorder="1" applyAlignment="1">
      <alignment vertical="center"/>
    </xf>
    <xf numFmtId="0" fontId="22" fillId="0" borderId="0" xfId="42" applyAlignment="1" applyProtection="1">
      <alignment vertical="top"/>
    </xf>
    <xf numFmtId="0" fontId="0" fillId="0" borderId="0" xfId="0" applyAlignment="1">
      <alignment vertical="top"/>
    </xf>
    <xf numFmtId="0" fontId="0" fillId="35" borderId="19" xfId="0" applyFill="1" applyBorder="1" applyAlignment="1"/>
    <xf numFmtId="0" fontId="0" fillId="35" borderId="20" xfId="0" applyFill="1" applyBorder="1" applyAlignment="1"/>
    <xf numFmtId="0" fontId="21" fillId="35" borderId="23" xfId="0" applyFont="1" applyFill="1" applyBorder="1" applyAlignment="1"/>
    <xf numFmtId="0" fontId="21" fillId="35" borderId="24" xfId="0" applyFont="1" applyFill="1" applyBorder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336600"/>
      <color rgb="FFCC33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Graph with initial parameters</a:t>
            </a:r>
          </a:p>
        </c:rich>
      </c:tx>
      <c:layout>
        <c:manualLayout>
          <c:xMode val="edge"/>
          <c:yMode val="edge"/>
          <c:x val="0.22222954688803437"/>
          <c:y val="0.12617214904211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8290270060292"/>
          <c:y val="7.9441744679079065E-2"/>
          <c:w val="0.81139625439976248"/>
          <c:h val="0.58880351938611541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[1]W2000M!$B$40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yVal>
            <c:numRef>
              <c:f>[1]W2000M!$B$40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8E-476E-AA7D-F5E239526AD5}"/>
            </c:ext>
          </c:extLst>
        </c:ser>
        <c:ser>
          <c:idx val="1"/>
          <c:order val="1"/>
          <c:tx>
            <c:v>Raw Data (Transformed)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yVal>
            <c:numRef>
              <c:f>Weibull!$E$22:$E$137</c:f>
              <c:numCache>
                <c:formatCode>General</c:formatCode>
                <c:ptCount val="116"/>
                <c:pt idx="0">
                  <c:v>4.4711811735038461E-3</c:v>
                </c:pt>
                <c:pt idx="1">
                  <c:v>6.1743347382994069E-4</c:v>
                </c:pt>
                <c:pt idx="2">
                  <c:v>2.406390517050667E-4</c:v>
                </c:pt>
                <c:pt idx="3">
                  <c:v>1.6737429741691095E-4</c:v>
                </c:pt>
                <c:pt idx="4">
                  <c:v>2.3008903379225526E-4</c:v>
                </c:pt>
                <c:pt idx="5">
                  <c:v>1.9867550452476801E-4</c:v>
                </c:pt>
                <c:pt idx="6">
                  <c:v>1.3591820100225765E-4</c:v>
                </c:pt>
                <c:pt idx="7">
                  <c:v>1.3590053278458638E-4</c:v>
                </c:pt>
                <c:pt idx="8">
                  <c:v>9.4076516967934469E-5</c:v>
                </c:pt>
                <c:pt idx="9">
                  <c:v>2.299142325594554E-4</c:v>
                </c:pt>
                <c:pt idx="10">
                  <c:v>3.1351000259446217E-5</c:v>
                </c:pt>
                <c:pt idx="11">
                  <c:v>1.0449288438723352E-4</c:v>
                </c:pt>
                <c:pt idx="12">
                  <c:v>1.0448243562124179E-4</c:v>
                </c:pt>
                <c:pt idx="13">
                  <c:v>1.1491803750396091E-4</c:v>
                </c:pt>
                <c:pt idx="14">
                  <c:v>2.2978551663304525E-4</c:v>
                </c:pt>
                <c:pt idx="15">
                  <c:v>3.1324989725095852E-4</c:v>
                </c:pt>
                <c:pt idx="16">
                  <c:v>7.4083191273167904E-4</c:v>
                </c:pt>
                <c:pt idx="17">
                  <c:v>6.4652267375864682E-4</c:v>
                </c:pt>
                <c:pt idx="18">
                  <c:v>1.0625497225402445E-3</c:v>
                </c:pt>
                <c:pt idx="19">
                  <c:v>1.2901263647248761E-3</c:v>
                </c:pt>
                <c:pt idx="20">
                  <c:v>1.2054932222030732E-3</c:v>
                </c:pt>
                <c:pt idx="21">
                  <c:v>1.1626216247146942E-3</c:v>
                </c:pt>
                <c:pt idx="22">
                  <c:v>1.4615952781898975E-3</c:v>
                </c:pt>
                <c:pt idx="23">
                  <c:v>9.9417383490074565E-4</c:v>
                </c:pt>
                <c:pt idx="24">
                  <c:v>8.0713642884760247E-4</c:v>
                </c:pt>
                <c:pt idx="25">
                  <c:v>1.2299359541521554E-3</c:v>
                </c:pt>
                <c:pt idx="26">
                  <c:v>1.2387841171834731E-3</c:v>
                </c:pt>
                <c:pt idx="27">
                  <c:v>1.4020472513448115E-3</c:v>
                </c:pt>
                <c:pt idx="28">
                  <c:v>1.0401751599113265E-3</c:v>
                </c:pt>
                <c:pt idx="29">
                  <c:v>1.2651908248600345E-3</c:v>
                </c:pt>
                <c:pt idx="30">
                  <c:v>1.4175248541803134E-3</c:v>
                </c:pt>
                <c:pt idx="31">
                  <c:v>1.323369333058868E-3</c:v>
                </c:pt>
                <c:pt idx="32">
                  <c:v>1.3932839168418684E-3</c:v>
                </c:pt>
                <c:pt idx="33">
                  <c:v>1.0030005765375E-3</c:v>
                </c:pt>
                <c:pt idx="34">
                  <c:v>9.4072651134596483E-4</c:v>
                </c:pt>
                <c:pt idx="35">
                  <c:v>1.7862966731496308E-3</c:v>
                </c:pt>
                <c:pt idx="36">
                  <c:v>1.6000492507175061E-3</c:v>
                </c:pt>
                <c:pt idx="37">
                  <c:v>1.8819235717200452E-3</c:v>
                </c:pt>
                <c:pt idx="38">
                  <c:v>1.2598342576043179E-3</c:v>
                </c:pt>
                <c:pt idx="39">
                  <c:v>1.4609280795593546E-3</c:v>
                </c:pt>
                <c:pt idx="40">
                  <c:v>1.8532016371235092E-3</c:v>
                </c:pt>
                <c:pt idx="41">
                  <c:v>1.7892711133808176E-3</c:v>
                </c:pt>
                <c:pt idx="42">
                  <c:v>2.1486092466945538E-3</c:v>
                </c:pt>
                <c:pt idx="43">
                  <c:v>2.4954706564853458E-3</c:v>
                </c:pt>
                <c:pt idx="44">
                  <c:v>2.1487464382973767E-3</c:v>
                </c:pt>
                <c:pt idx="45">
                  <c:v>2.4639854510671863E-3</c:v>
                </c:pt>
                <c:pt idx="46">
                  <c:v>2.6472687049519696E-3</c:v>
                </c:pt>
                <c:pt idx="47">
                  <c:v>2.5905759775387994E-3</c:v>
                </c:pt>
                <c:pt idx="48">
                  <c:v>2.8315882842024319E-3</c:v>
                </c:pt>
                <c:pt idx="49">
                  <c:v>3.1296801746524138E-3</c:v>
                </c:pt>
                <c:pt idx="50">
                  <c:v>3.6607962109504832E-3</c:v>
                </c:pt>
                <c:pt idx="51">
                  <c:v>3.4807072930210978E-3</c:v>
                </c:pt>
                <c:pt idx="52">
                  <c:v>4.9988015581078835E-3</c:v>
                </c:pt>
                <c:pt idx="53">
                  <c:v>4.8668003241929235E-3</c:v>
                </c:pt>
                <c:pt idx="54">
                  <c:v>5.7667535095828901E-3</c:v>
                </c:pt>
                <c:pt idx="55">
                  <c:v>5.7898480657120419E-3</c:v>
                </c:pt>
                <c:pt idx="56">
                  <c:v>6.8086919612413603E-3</c:v>
                </c:pt>
                <c:pt idx="57">
                  <c:v>6.2988101759365424E-3</c:v>
                </c:pt>
                <c:pt idx="58">
                  <c:v>7.53779389388842E-3</c:v>
                </c:pt>
                <c:pt idx="59">
                  <c:v>7.9219531988139694E-3</c:v>
                </c:pt>
                <c:pt idx="60">
                  <c:v>7.8549805174709872E-3</c:v>
                </c:pt>
                <c:pt idx="61">
                  <c:v>9.7309252430884223E-3</c:v>
                </c:pt>
                <c:pt idx="62">
                  <c:v>1.0684193660705939E-2</c:v>
                </c:pt>
                <c:pt idx="63">
                  <c:v>1.0629429284870814E-2</c:v>
                </c:pt>
                <c:pt idx="64">
                  <c:v>1.2932387376534476E-2</c:v>
                </c:pt>
                <c:pt idx="65">
                  <c:v>1.5013124158510442E-2</c:v>
                </c:pt>
                <c:pt idx="66">
                  <c:v>1.533159647944512E-2</c:v>
                </c:pt>
                <c:pt idx="67">
                  <c:v>1.5819609655769513E-2</c:v>
                </c:pt>
                <c:pt idx="68">
                  <c:v>1.8889517329662618E-2</c:v>
                </c:pt>
                <c:pt idx="69">
                  <c:v>2.0033237829743575E-2</c:v>
                </c:pt>
                <c:pt idx="70">
                  <c:v>2.0726729166174206E-2</c:v>
                </c:pt>
                <c:pt idx="71">
                  <c:v>2.3100492081284028E-2</c:v>
                </c:pt>
                <c:pt idx="72">
                  <c:v>2.5133297253487698E-2</c:v>
                </c:pt>
                <c:pt idx="73">
                  <c:v>2.6969669877833165E-2</c:v>
                </c:pt>
                <c:pt idx="74">
                  <c:v>2.8759295076049834E-2</c:v>
                </c:pt>
                <c:pt idx="75">
                  <c:v>3.021757567221561E-2</c:v>
                </c:pt>
                <c:pt idx="76">
                  <c:v>3.1502023531617525E-2</c:v>
                </c:pt>
                <c:pt idx="77">
                  <c:v>3.4359884603429133E-2</c:v>
                </c:pt>
                <c:pt idx="78">
                  <c:v>3.5271250025977037E-2</c:v>
                </c:pt>
                <c:pt idx="79">
                  <c:v>3.6849347681928803E-2</c:v>
                </c:pt>
                <c:pt idx="80">
                  <c:v>3.9280908289496271E-2</c:v>
                </c:pt>
                <c:pt idx="81">
                  <c:v>3.8789712577141137E-2</c:v>
                </c:pt>
                <c:pt idx="82">
                  <c:v>3.9983740381799956E-2</c:v>
                </c:pt>
                <c:pt idx="83">
                  <c:v>3.8963958950164766E-2</c:v>
                </c:pt>
                <c:pt idx="84">
                  <c:v>3.8402044028859939E-2</c:v>
                </c:pt>
                <c:pt idx="85">
                  <c:v>3.6215663041730149E-2</c:v>
                </c:pt>
                <c:pt idx="86">
                  <c:v>3.3793105261499444E-2</c:v>
                </c:pt>
                <c:pt idx="87">
                  <c:v>3.0804288686481777E-2</c:v>
                </c:pt>
                <c:pt idx="88">
                  <c:v>2.8284872306670397E-2</c:v>
                </c:pt>
                <c:pt idx="89">
                  <c:v>2.449720819813302E-2</c:v>
                </c:pt>
                <c:pt idx="90">
                  <c:v>2.1921508249379575E-2</c:v>
                </c:pt>
                <c:pt idx="91">
                  <c:v>1.8734149188037948E-2</c:v>
                </c:pt>
                <c:pt idx="92">
                  <c:v>1.6122266536192753E-2</c:v>
                </c:pt>
                <c:pt idx="93">
                  <c:v>1.3941314023926624E-2</c:v>
                </c:pt>
                <c:pt idx="94">
                  <c:v>9.5121249732373122E-3</c:v>
                </c:pt>
                <c:pt idx="95">
                  <c:v>7.0012588005518668E-3</c:v>
                </c:pt>
                <c:pt idx="96">
                  <c:v>5.1399907014229541E-3</c:v>
                </c:pt>
                <c:pt idx="97">
                  <c:v>3.655930976394921E-3</c:v>
                </c:pt>
                <c:pt idx="98">
                  <c:v>2.5177211890247695E-3</c:v>
                </c:pt>
                <c:pt idx="99">
                  <c:v>1.6778940432802104E-3</c:v>
                </c:pt>
                <c:pt idx="100">
                  <c:v>1.0818978675648226E-3</c:v>
                </c:pt>
                <c:pt idx="101">
                  <c:v>6.7492207110795145E-4</c:v>
                </c:pt>
                <c:pt idx="102">
                  <c:v>4.074365150357371E-4</c:v>
                </c:pt>
                <c:pt idx="103">
                  <c:v>2.3812375425496599E-4</c:v>
                </c:pt>
                <c:pt idx="104">
                  <c:v>1.348217622247589E-4</c:v>
                </c:pt>
                <c:pt idx="105">
                  <c:v>7.4012735272696199E-5</c:v>
                </c:pt>
                <c:pt idx="106">
                  <c:v>3.9434868139915291E-5</c:v>
                </c:pt>
                <c:pt idx="107">
                  <c:v>2.041687900119042E-5</c:v>
                </c:pt>
                <c:pt idx="108">
                  <c:v>1.0284712402382081E-5</c:v>
                </c:pt>
                <c:pt idx="109">
                  <c:v>5.0476641121904725E-6</c:v>
                </c:pt>
                <c:pt idx="110">
                  <c:v>2.4172012955155988E-6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8E-476E-AA7D-F5E239526AD5}"/>
            </c:ext>
          </c:extLst>
        </c:ser>
        <c:ser>
          <c:idx val="2"/>
          <c:order val="2"/>
          <c:tx>
            <c:v>First estimate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yVal>
            <c:numRef>
              <c:f>Weibull!$F$22:$F$137</c:f>
              <c:numCache>
                <c:formatCode>General</c:formatCode>
                <c:ptCount val="116"/>
                <c:pt idx="0">
                  <c:v>0</c:v>
                </c:pt>
                <c:pt idx="1">
                  <c:v>3.4398535679999984E-15</c:v>
                </c:pt>
                <c:pt idx="2">
                  <c:v>4.4030125670395153E-13</c:v>
                </c:pt>
                <c:pt idx="3">
                  <c:v>7.5229597531947827E-12</c:v>
                </c:pt>
                <c:pt idx="4">
                  <c:v>5.6358560856523858E-11</c:v>
                </c:pt>
                <c:pt idx="5">
                  <c:v>2.6873855995486224E-10</c:v>
                </c:pt>
                <c:pt idx="6">
                  <c:v>9.629388477162102E-10</c:v>
                </c:pt>
                <c:pt idx="7">
                  <c:v>2.8328673199294295E-9</c:v>
                </c:pt>
                <c:pt idx="8">
                  <c:v>7.2138957377980429E-9</c:v>
                </c:pt>
                <c:pt idx="9">
                  <c:v>1.6452712675755152E-8</c:v>
                </c:pt>
                <c:pt idx="10">
                  <c:v>3.4398534200925956E-8</c:v>
                </c:pt>
                <c:pt idx="11">
                  <c:v>6.7033008516116979E-8</c:v>
                </c:pt>
                <c:pt idx="12">
                  <c:v>1.2325614980856702E-7</c:v>
                </c:pt>
                <c:pt idx="13">
                  <c:v>2.1584563438144475E-7</c:v>
                </c:pt>
                <c:pt idx="14">
                  <c:v>3.6260678775311894E-7</c:v>
                </c:pt>
                <c:pt idx="15">
                  <c:v>5.8773058304285752E-7</c:v>
                </c:pt>
                <c:pt idx="16">
                  <c:v>9.23376955844578E-7</c:v>
                </c:pt>
                <c:pt idx="17">
                  <c:v>1.4115007146780694E-6</c:v>
                </c:pt>
                <c:pt idx="18">
                  <c:v>2.1059372827187116E-6</c:v>
                </c:pt>
                <c:pt idx="19">
                  <c:v>3.0747654368041411E-6</c:v>
                </c:pt>
                <c:pt idx="20">
                  <c:v>4.4029641010075819E-6</c:v>
                </c:pt>
                <c:pt idx="21">
                  <c:v>6.1953800869069986E-6</c:v>
                </c:pt>
                <c:pt idx="22">
                  <c:v>8.5800234275348034E-6</c:v>
                </c:pt>
                <c:pt idx="23">
                  <c:v>1.1711706595656565E-5</c:v>
                </c:pt>
                <c:pt idx="24">
                  <c:v>1.5776043388730613E-5</c:v>
                </c:pt>
                <c:pt idx="25">
                  <c:v>2.0993822550115735E-5</c:v>
                </c:pt>
                <c:pt idx="26">
                  <c:v>2.7625770211982542E-5</c:v>
                </c:pt>
                <c:pt idx="27">
                  <c:v>3.5977713905870649E-5</c:v>
                </c:pt>
                <c:pt idx="28">
                  <c:v>4.6406159087292645E-5</c:v>
                </c:pt>
                <c:pt idx="29">
                  <c:v>5.9324286732304969E-5</c:v>
                </c:pt>
                <c:pt idx="30">
                  <c:v>7.5208377429219648E-5</c:v>
                </c:pt>
                <c:pt idx="31">
                  <c:v>9.4604663317348223E-5</c:v>
                </c:pt>
                <c:pt idx="32">
                  <c:v>1.181366039887547E-4</c:v>
                </c:pt>
                <c:pt idx="33">
                  <c:v>1.465125757974028E-4</c:v>
                </c:pt>
                <c:pt idx="34">
                  <c:v>1.8053395559349591E-4</c:v>
                </c:pt>
                <c:pt idx="35">
                  <c:v>2.211035693464612E-4</c:v>
                </c:pt>
                <c:pt idx="36">
                  <c:v>2.6923446300674051E-4</c:v>
                </c:pt>
                <c:pt idx="37">
                  <c:v>3.2605893679060576E-4</c:v>
                </c:pt>
                <c:pt idx="38">
                  <c:v>3.9283776429443698E-4</c:v>
                </c:pt>
                <c:pt idx="39">
                  <c:v>4.7096949382968045E-4</c:v>
                </c:pt>
                <c:pt idx="40">
                  <c:v>5.6199970042708903E-4</c:v>
                </c:pt>
                <c:pt idx="41">
                  <c:v>6.6763002234063878E-4</c:v>
                </c:pt>
                <c:pt idx="42">
                  <c:v>7.8972677479320782E-4</c:v>
                </c:pt>
                <c:pt idx="43">
                  <c:v>9.3032888532651274E-4</c:v>
                </c:pt>
                <c:pt idx="44">
                  <c:v>1.0916548386287882E-3</c:v>
                </c:pt>
                <c:pt idx="45">
                  <c:v>1.2761082533430585E-3</c:v>
                </c:pt>
                <c:pt idx="46">
                  <c:v>1.4862816384399033E-3</c:v>
                </c:pt>
                <c:pt idx="47">
                  <c:v>1.7249577917901654E-3</c:v>
                </c:pt>
                <c:pt idx="48">
                  <c:v>1.995108208405527E-3</c:v>
                </c:pt>
                <c:pt idx="49">
                  <c:v>2.2998877606659374E-3</c:v>
                </c:pt>
                <c:pt idx="50">
                  <c:v>2.6426247985599505E-3</c:v>
                </c:pt>
                <c:pt idx="51">
                  <c:v>3.0268056961769495E-3</c:v>
                </c:pt>
                <c:pt idx="52">
                  <c:v>3.4560527441305998E-3</c:v>
                </c:pt>
                <c:pt idx="53">
                  <c:v>3.9340941603599891E-3</c:v>
                </c:pt>
                <c:pt idx="54">
                  <c:v>4.4647248696833269E-3</c:v>
                </c:pt>
                <c:pt idx="55">
                  <c:v>5.0517565935369732E-3</c:v>
                </c:pt>
                <c:pt idx="56">
                  <c:v>5.6989557060561557E-3</c:v>
                </c:pt>
                <c:pt idx="57">
                  <c:v>6.4099672645935944E-3</c:v>
                </c:pt>
                <c:pt idx="58">
                  <c:v>7.1882236289182539E-3</c:v>
                </c:pt>
                <c:pt idx="59">
                  <c:v>8.0368361644737873E-3</c:v>
                </c:pt>
                <c:pt idx="60">
                  <c:v>8.9584687059975493E-3</c:v>
                </c:pt>
                <c:pt idx="61">
                  <c:v>9.9551917672790185E-3</c:v>
                </c:pt>
                <c:pt idx="62">
                  <c:v>1.1028316953231025E-2</c:v>
                </c:pt>
                <c:pt idx="63">
                  <c:v>1.2178211696782831E-2</c:v>
                </c:pt>
                <c:pt idx="64">
                  <c:v>1.3404095341435003E-2</c:v>
                </c:pt>
                <c:pt idx="65">
                  <c:v>1.4703818755153236E-2</c:v>
                </c:pt>
                <c:pt idx="66">
                  <c:v>1.6073631121855926E-2</c:v>
                </c:pt>
                <c:pt idx="67">
                  <c:v>1.7507939331915887E-2</c:v>
                </c:pt>
                <c:pt idx="68">
                  <c:v>1.8999067484647848E-2</c:v>
                </c:pt>
                <c:pt idx="69">
                  <c:v>2.0537026400184014E-2</c:v>
                </c:pt>
                <c:pt idx="70">
                  <c:v>2.210930565689458E-2</c:v>
                </c:pt>
                <c:pt idx="71">
                  <c:v>2.3700703419185436E-2</c:v>
                </c:pt>
                <c:pt idx="72">
                  <c:v>2.5293212037782824E-2</c:v>
                </c:pt>
                <c:pt idx="73">
                  <c:v>2.6865979862271162E-2</c:v>
                </c:pt>
                <c:pt idx="74">
                  <c:v>2.8395371601594284E-2</c:v>
                </c:pt>
                <c:pt idx="75">
                  <c:v>2.985515052523207E-2</c:v>
                </c:pt>
                <c:pt idx="76">
                  <c:v>3.1216805371188136E-2</c:v>
                </c:pt>
                <c:pt idx="77">
                  <c:v>3.2450042525303265E-2</c:v>
                </c:pt>
                <c:pt idx="78">
                  <c:v>3.3523459358756912E-2</c:v>
                </c:pt>
                <c:pt idx="79">
                  <c:v>3.4405407103817377E-2</c:v>
                </c:pt>
                <c:pt idx="80">
                  <c:v>3.5065040985866422E-2</c:v>
                </c:pt>
                <c:pt idx="81">
                  <c:v>3.5473541413105922E-2</c:v>
                </c:pt>
                <c:pt idx="82">
                  <c:v>3.5605473095935675E-2</c:v>
                </c:pt>
                <c:pt idx="83">
                  <c:v>3.5440229725851612E-2</c:v>
                </c:pt>
                <c:pt idx="84">
                  <c:v>3.496349154782008E-2</c:v>
                </c:pt>
                <c:pt idx="85">
                  <c:v>3.4168603685545432E-2</c:v>
                </c:pt>
                <c:pt idx="86">
                  <c:v>3.3057766898263161E-2</c:v>
                </c:pt>
                <c:pt idx="87">
                  <c:v>3.1642922500850067E-2</c:v>
                </c:pt>
                <c:pt idx="88">
                  <c:v>2.9946212604790558E-2</c:v>
                </c:pt>
                <c:pt idx="89">
                  <c:v>2.7999908550140576E-2</c:v>
                </c:pt>
                <c:pt idx="90">
                  <c:v>2.5845726525847469E-2</c:v>
                </c:pt>
                <c:pt idx="91">
                  <c:v>2.3533490611202534E-2</c:v>
                </c:pt>
                <c:pt idx="92">
                  <c:v>2.1119158441899235E-2</c:v>
                </c:pt>
                <c:pt idx="93">
                  <c:v>1.8662289499592345E-2</c:v>
                </c:pt>
                <c:pt idx="94">
                  <c:v>1.6223104060212164E-2</c:v>
                </c:pt>
                <c:pt idx="95">
                  <c:v>1.3859343224585411E-2</c:v>
                </c:pt>
                <c:pt idx="96">
                  <c:v>1.1623186983497012E-2</c:v>
                </c:pt>
                <c:pt idx="97">
                  <c:v>9.5585079951919505E-3</c:v>
                </c:pt>
                <c:pt idx="98">
                  <c:v>7.6987260287916118E-3</c:v>
                </c:pt>
                <c:pt idx="99">
                  <c:v>6.0654786007777522E-3</c:v>
                </c:pt>
                <c:pt idx="100">
                  <c:v>4.6682400095283908E-3</c:v>
                </c:pt>
                <c:pt idx="101">
                  <c:v>3.5049132747612434E-3</c:v>
                </c:pt>
                <c:pt idx="102">
                  <c:v>2.5633028490029317E-3</c:v>
                </c:pt>
                <c:pt idx="103">
                  <c:v>1.8232693292200078E-3</c:v>
                </c:pt>
                <c:pt idx="104">
                  <c:v>1.2592894927029616E-3</c:v>
                </c:pt>
                <c:pt idx="105">
                  <c:v>8.4311008978923464E-4</c:v>
                </c:pt>
                <c:pt idx="106">
                  <c:v>5.4619810649437681E-4</c:v>
                </c:pt>
                <c:pt idx="107">
                  <c:v>3.4174977965381891E-4</c:v>
                </c:pt>
                <c:pt idx="108">
                  <c:v>2.0611217223749743E-4</c:v>
                </c:pt>
                <c:pt idx="109">
                  <c:v>1.1957497746331536E-4</c:v>
                </c:pt>
                <c:pt idx="110">
                  <c:v>6.6585451393203767E-5</c:v>
                </c:pt>
                <c:pt idx="111">
                  <c:v>3.5508918422004551E-5</c:v>
                </c:pt>
                <c:pt idx="112">
                  <c:v>1.8091943114737921E-5</c:v>
                </c:pt>
                <c:pt idx="113">
                  <c:v>8.7850759691935635E-6</c:v>
                </c:pt>
                <c:pt idx="114">
                  <c:v>4.055008271457154E-6</c:v>
                </c:pt>
                <c:pt idx="115">
                  <c:v>1.7743773617221124E-6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8E-476E-AA7D-F5E239526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278528"/>
        <c:axId val="1028279104"/>
      </c:scatterChart>
      <c:valAx>
        <c:axId val="1028278528"/>
        <c:scaling>
          <c:orientation val="minMax"/>
          <c:max val="12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279104"/>
        <c:crosses val="autoZero"/>
        <c:crossBetween val="midCat"/>
        <c:majorUnit val="20"/>
      </c:valAx>
      <c:valAx>
        <c:axId val="1028279104"/>
        <c:scaling>
          <c:orientation val="minMax"/>
          <c:max val="4.4999999999999998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278528"/>
        <c:crosses val="autoZero"/>
        <c:crossBetween val="midCat"/>
        <c:majorUnit val="0.02"/>
        <c:minorUnit val="1E-3"/>
      </c:valAx>
      <c:spPr>
        <a:solidFill>
          <a:srgbClr val="CCCCFF"/>
        </a:solidFill>
        <a:ln w="12700">
          <a:solidFill>
            <a:srgbClr val="C0C0C0"/>
          </a:solidFill>
          <a:prstDash val="solid"/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3.3592816401825744E-2"/>
          <c:y val="0.86918635170603675"/>
          <c:w val="0.93026321322237815"/>
          <c:h val="0.10280717246792748"/>
        </c:manualLayout>
      </c:layout>
      <c:overlay val="0"/>
      <c:spPr>
        <a:solidFill>
          <a:srgbClr val="FFFFCC"/>
        </a:solidFill>
        <a:ln w="12700">
          <a:solidFill>
            <a:srgbClr val="0000FF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F4-47B6-B300-69F27A06DBF5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F4-47B6-B300-69F27A06D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739520"/>
        <c:axId val="1029646592"/>
      </c:lineChart>
      <c:catAx>
        <c:axId val="10297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64659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64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7395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9D-48B8-A810-9EA0B133C69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9D-48B8-A810-9EA0B133C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741056"/>
        <c:axId val="1029648320"/>
      </c:lineChart>
      <c:catAx>
        <c:axId val="102974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6483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64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7410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80-4305-8AF9-828613F213A2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80-4305-8AF9-828613F21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144512"/>
        <c:axId val="1029650048"/>
      </c:lineChart>
      <c:catAx>
        <c:axId val="103014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65004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1445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B-4D5C-A7C1-467AAE49710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6B-4D5C-A7C1-467AAE497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145536"/>
        <c:axId val="1029651776"/>
      </c:lineChart>
      <c:catAx>
        <c:axId val="10301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6517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651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145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78-4586-8AA1-AD948A6B02E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78-4586-8AA1-AD948A6B0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147072"/>
        <c:axId val="1029866624"/>
      </c:lineChart>
      <c:catAx>
        <c:axId val="103014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86662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866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1470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BA-48B0-8732-839B269B920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BA-48B0-8732-839B269B9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177280"/>
        <c:axId val="1029868352"/>
      </c:lineChart>
      <c:catAx>
        <c:axId val="10301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86835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868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1772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Weibull, First and Second Derivatives of g(t)</a:t>
            </a:r>
          </a:p>
        </c:rich>
      </c:tx>
      <c:layout>
        <c:manualLayout>
          <c:xMode val="edge"/>
          <c:yMode val="edge"/>
          <c:x val="0.19624251167077397"/>
          <c:y val="3.56367885956179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849682612005258E-2"/>
          <c:y val="0.1647907977548819"/>
          <c:w val="0.85130271883953434"/>
          <c:h val="0.77654841681752562"/>
        </c:manualLayout>
      </c:layout>
      <c:scatterChart>
        <c:scatterStyle val="lineMarker"/>
        <c:varyColors val="0"/>
        <c:ser>
          <c:idx val="0"/>
          <c:order val="0"/>
          <c:tx>
            <c:strRef>
              <c:f>Weibull!$Y$21</c:f>
              <c:strCache>
                <c:ptCount val="1"/>
                <c:pt idx="0">
                  <c:v>g'(t)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yVal>
            <c:numRef>
              <c:f>Weibull!$Y$22:$Y$139</c:f>
              <c:numCache>
                <c:formatCode>0.00E+00</c:formatCode>
                <c:ptCount val="118"/>
                <c:pt idx="0">
                  <c:v>0</c:v>
                </c:pt>
                <c:pt idx="1">
                  <c:v>1.8963099196400308E-15</c:v>
                </c:pt>
                <c:pt idx="2">
                  <c:v>1.8882254363222213E-13</c:v>
                </c:pt>
                <c:pt idx="3">
                  <c:v>2.7854377874271704E-12</c:v>
                </c:pt>
                <c:pt idx="4">
                  <c:v>1.8801754193305085E-11</c:v>
                </c:pt>
                <c:pt idx="5">
                  <c:v>8.2690807204103619E-11</c:v>
                </c:pt>
                <c:pt idx="6">
                  <c:v>2.7735627100551242E-10</c:v>
                </c:pt>
                <c:pt idx="7">
                  <c:v>7.7163192722226347E-10</c:v>
                </c:pt>
                <c:pt idx="8">
                  <c:v>1.8721597145345624E-9</c:v>
                </c:pt>
                <c:pt idx="9">
                  <c:v>4.0914533559255751E-9</c:v>
                </c:pt>
                <c:pt idx="10">
                  <c:v>8.2338271689396118E-9</c:v>
                </c:pt>
                <c:pt idx="11">
                  <c:v>1.5500783318002305E-8</c:v>
                </c:pt>
                <c:pt idx="12">
                  <c:v>2.7617379063787878E-8</c:v>
                </c:pt>
                <c:pt idx="13">
                  <c:v>4.6981034476597223E-8</c:v>
                </c:pt>
                <c:pt idx="14">
                  <c:v>7.6834187830455363E-8</c:v>
                </c:pt>
                <c:pt idx="15">
                  <c:v>1.2146215835689664E-7</c:v>
                </c:pt>
                <c:pt idx="16">
                  <c:v>1.8641753237203531E-7</c:v>
                </c:pt>
                <c:pt idx="17">
                  <c:v>2.7877234717165466E-7</c:v>
                </c:pt>
                <c:pt idx="18">
                  <c:v>4.0739930546792914E-7</c:v>
                </c:pt>
                <c:pt idx="19">
                  <c:v>5.8328320900794979E-7</c:v>
                </c:pt>
                <c:pt idx="20">
                  <c:v>8.1986375013442824E-7</c:v>
                </c:pt>
                <c:pt idx="21">
                  <c:v>1.1334107401618858E-6</c:v>
                </c:pt>
                <c:pt idx="22">
                  <c:v>1.5434327779021637E-6</c:v>
                </c:pt>
                <c:pt idx="23">
                  <c:v>2.0731202630280123E-6</c:v>
                </c:pt>
                <c:pt idx="24">
                  <c:v>2.7498235274500178E-6</c:v>
                </c:pt>
                <c:pt idx="25">
                  <c:v>3.6055666808360415E-6</c:v>
                </c:pt>
                <c:pt idx="26">
                  <c:v>4.6775975275677322E-6</c:v>
                </c:pt>
                <c:pt idx="27">
                  <c:v>6.0089735911564165E-6</c:v>
                </c:pt>
                <c:pt idx="28">
                  <c:v>7.6491838524703208E-6</c:v>
                </c:pt>
                <c:pt idx="29">
                  <c:v>9.6548052377410993E-6</c:v>
                </c:pt>
                <c:pt idx="30">
                  <c:v>1.2090192141384384E-5</c:v>
                </c:pt>
                <c:pt idx="31">
                  <c:v>1.5028196288538587E-5</c:v>
                </c:pt>
                <c:pt idx="32">
                  <c:v>1.8550912974049405E-5</c:v>
                </c:pt>
                <c:pt idx="33">
                  <c:v>2.2750448087877398E-5</c:v>
                </c:pt>
                <c:pt idx="34">
                  <c:v>2.7729698267878426E-5</c:v>
                </c:pt>
                <c:pt idx="35">
                  <c:v>3.3603133911260929E-5</c:v>
                </c:pt>
                <c:pt idx="36">
                  <c:v>4.0497571511478572E-5</c:v>
                </c:pt>
                <c:pt idx="37">
                  <c:v>4.8552917736669176E-5</c:v>
                </c:pt>
                <c:pt idx="38">
                  <c:v>5.7922862680427262E-5</c:v>
                </c:pt>
                <c:pt idx="39">
                  <c:v>6.8775493630181603E-5</c:v>
                </c:pt>
                <c:pt idx="40">
                  <c:v>8.129379333197056E-5</c:v>
                </c:pt>
                <c:pt idx="41">
                  <c:v>9.5675977890497115E-5</c:v>
                </c:pt>
                <c:pt idx="42">
                  <c:v>1.1213561893195755E-4</c:v>
                </c:pt>
                <c:pt idx="43">
                  <c:v>1.3090148228031402E-4</c:v>
                </c:pt>
                <c:pt idx="44">
                  <c:v>1.5221700097995709E-4</c:v>
                </c:pt>
                <c:pt idx="45">
                  <c:v>1.7633928390266393E-4</c:v>
                </c:pt>
                <c:pt idx="46">
                  <c:v>2.0353754233573245E-4</c:v>
                </c:pt>
                <c:pt idx="47">
                  <c:v>2.3409079589883631E-4</c:v>
                </c:pt>
                <c:pt idx="48">
                  <c:v>2.6828469607496002E-4</c:v>
                </c:pt>
                <c:pt idx="49">
                  <c:v>3.0640728098524692E-4</c:v>
                </c:pt>
                <c:pt idx="50">
                  <c:v>3.4874344951677563E-4</c:v>
                </c:pt>
                <c:pt idx="51">
                  <c:v>3.9556791766722025E-4</c:v>
                </c:pt>
                <c:pt idx="52">
                  <c:v>4.4713639668199888E-4</c:v>
                </c:pt>
                <c:pt idx="53">
                  <c:v>5.0367471359775019E-4</c:v>
                </c:pt>
                <c:pt idx="54">
                  <c:v>5.6536558339925476E-4</c:v>
                </c:pt>
                <c:pt idx="55">
                  <c:v>6.3233274241627829E-4</c:v>
                </c:pt>
                <c:pt idx="56">
                  <c:v>7.0462217033254333E-4</c:v>
                </c:pt>
                <c:pt idx="57">
                  <c:v>7.8218017015047655E-4</c:v>
                </c:pt>
                <c:pt idx="58">
                  <c:v>8.6482815007177011E-4</c:v>
                </c:pt>
                <c:pt idx="59">
                  <c:v>9.522340684814108E-4</c:v>
                </c:pt>
                <c:pt idx="60">
                  <c:v>1.0438806744428757E-3</c:v>
                </c:pt>
                <c:pt idx="61">
                  <c:v>1.1390309137437676E-3</c:v>
                </c:pt>
                <c:pt idx="62">
                  <c:v>1.2366911872994646E-3</c:v>
                </c:pt>
                <c:pt idx="63">
                  <c:v>1.3355735564377377E-3</c:v>
                </c:pt>
                <c:pt idx="64">
                  <c:v>1.4340584972854405E-3</c:v>
                </c:pt>
                <c:pt idx="65">
                  <c:v>1.5301604177649826E-3</c:v>
                </c:pt>
                <c:pt idx="66">
                  <c:v>1.6214988601755199E-3</c:v>
                </c:pt>
                <c:pt idx="67">
                  <c:v>1.7052791009757719E-3</c:v>
                </c:pt>
                <c:pt idx="68">
                  <c:v>1.7782866890672395E-3</c:v>
                </c:pt>
                <c:pt idx="69">
                  <c:v>1.8369012711199327E-3</c:v>
                </c:pt>
                <c:pt idx="70">
                  <c:v>1.8771357421523004E-3</c:v>
                </c:pt>
                <c:pt idx="71">
                  <c:v>1.8947071994978347E-3</c:v>
                </c:pt>
                <c:pt idx="72">
                  <c:v>1.885146196396111E-3</c:v>
                </c:pt>
                <c:pt idx="73">
                  <c:v>1.8439501777157041E-3</c:v>
                </c:pt>
                <c:pt idx="74">
                  <c:v>1.7667854964189863E-3</c:v>
                </c:pt>
                <c:pt idx="75">
                  <c:v>1.6497398094105554E-3</c:v>
                </c:pt>
                <c:pt idx="76">
                  <c:v>1.4896227171506437E-3</c:v>
                </c:pt>
                <c:pt idx="77">
                  <c:v>1.2843071047000285E-3</c:v>
                </c:pt>
                <c:pt idx="78">
                  <c:v>1.0330967745742689E-3</c:v>
                </c:pt>
                <c:pt idx="79">
                  <c:v>7.370978800117291E-4</c:v>
                </c:pt>
                <c:pt idx="80">
                  <c:v>3.9956294020103352E-4</c:v>
                </c:pt>
                <c:pt idx="81">
                  <c:v>2.6167815139911691E-5</c:v>
                </c:pt>
                <c:pt idx="82">
                  <c:v>-3.7482465838061695E-4</c:v>
                </c:pt>
                <c:pt idx="83">
                  <c:v>-7.925638136514504E-4</c:v>
                </c:pt>
                <c:pt idx="84">
                  <c:v>-1.2138200917212213E-3</c:v>
                </c:pt>
                <c:pt idx="85">
                  <c:v>-1.6234407588468897E-3</c:v>
                </c:pt>
                <c:pt idx="86">
                  <c:v>-2.0050702959208805E-3</c:v>
                </c:pt>
                <c:pt idx="87">
                  <c:v>-2.3421247800849694E-3</c:v>
                </c:pt>
                <c:pt idx="88">
                  <c:v>-2.6189728715200786E-3</c:v>
                </c:pt>
                <c:pt idx="89">
                  <c:v>-2.8222347864251449E-3</c:v>
                </c:pt>
                <c:pt idx="90">
                  <c:v>-2.9420709671686904E-3</c:v>
                </c:pt>
                <c:pt idx="91">
                  <c:v>-2.9733022456200583E-3</c:v>
                </c:pt>
                <c:pt idx="92">
                  <c:v>-2.9161922887978816E-3</c:v>
                </c:pt>
                <c:pt idx="93">
                  <c:v>-2.7767391611142689E-3</c:v>
                </c:pt>
                <c:pt idx="94">
                  <c:v>-2.566370502037485E-3</c:v>
                </c:pt>
                <c:pt idx="95">
                  <c:v>-2.301014495171979E-3</c:v>
                </c:pt>
                <c:pt idx="96">
                  <c:v>-1.9996169631546806E-3</c:v>
                </c:pt>
                <c:pt idx="97">
                  <c:v>-1.6822761928832091E-3</c:v>
                </c:pt>
                <c:pt idx="98">
                  <c:v>-1.3682489290989962E-3</c:v>
                </c:pt>
                <c:pt idx="99">
                  <c:v>-1.0741209060091514E-3</c:v>
                </c:pt>
                <c:pt idx="100">
                  <c:v>-8.1241777355056265E-4</c:v>
                </c:pt>
                <c:pt idx="101">
                  <c:v>-5.9085503131565563E-4</c:v>
                </c:pt>
                <c:pt idx="102">
                  <c:v>-4.1230280451844879E-4</c:v>
                </c:pt>
                <c:pt idx="103">
                  <c:v>-2.7540167619772492E-4</c:v>
                </c:pt>
                <c:pt idx="104">
                  <c:v>-1.7564492513911384E-4</c:v>
                </c:pt>
                <c:pt idx="105">
                  <c:v>-1.0667170722712679E-4</c:v>
                </c:pt>
                <c:pt idx="106">
                  <c:v>-6.1511208067685207E-5</c:v>
                </c:pt>
                <c:pt idx="107">
                  <c:v>-3.3575045634928036E-5</c:v>
                </c:pt>
                <c:pt idx="108">
                  <c:v>-1.7290973046773905E-5</c:v>
                </c:pt>
                <c:pt idx="109">
                  <c:v>-8.3726048680603142E-6</c:v>
                </c:pt>
                <c:pt idx="110">
                  <c:v>-3.7979568717012059E-6</c:v>
                </c:pt>
                <c:pt idx="111">
                  <c:v>-1.6077065123649257E-6</c:v>
                </c:pt>
                <c:pt idx="112">
                  <c:v>-6.3249308697384563E-7</c:v>
                </c:pt>
                <c:pt idx="113">
                  <c:v>-2.302632053661031E-7</c:v>
                </c:pt>
                <c:pt idx="114">
                  <c:v>-7.7221717370759868E-8</c:v>
                </c:pt>
                <c:pt idx="115">
                  <c:v>-2.3742258433151117E-8</c:v>
                </c:pt>
                <c:pt idx="116">
                  <c:v>-6.6586304645250425E-9</c:v>
                </c:pt>
                <c:pt idx="117">
                  <c:v>-1.6944460184099189E-9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DB-462F-9A23-5C56C96D4E5A}"/>
            </c:ext>
          </c:extLst>
        </c:ser>
        <c:ser>
          <c:idx val="1"/>
          <c:order val="1"/>
          <c:tx>
            <c:strRef>
              <c:f>Weibull!$Z$21</c:f>
              <c:strCache>
                <c:ptCount val="1"/>
                <c:pt idx="0">
                  <c:v>g''(t)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yVal>
            <c:numRef>
              <c:f>Weibull!$Z$22:$Z$139</c:f>
              <c:numCache>
                <c:formatCode>0.00E+00</c:formatCode>
                <c:ptCount val="118"/>
                <c:pt idx="0">
                  <c:v>0</c:v>
                </c:pt>
                <c:pt idx="1">
                  <c:v>1.2587122020239371E-14</c:v>
                </c:pt>
                <c:pt idx="2">
                  <c:v>6.2667298532136652E-13</c:v>
                </c:pt>
                <c:pt idx="3">
                  <c:v>6.1629597825707468E-12</c:v>
                </c:pt>
                <c:pt idx="4">
                  <c:v>3.1200065423326233E-11</c:v>
                </c:pt>
                <c:pt idx="5">
                  <c:v>1.0977522918166009E-10</c:v>
                </c:pt>
                <c:pt idx="6">
                  <c:v>3.0683427047818537E-10</c:v>
                </c:pt>
                <c:pt idx="7">
                  <c:v>7.3169362896627903E-10</c:v>
                </c:pt>
                <c:pt idx="8">
                  <c:v>1.5533525404707511E-9</c:v>
                </c:pt>
                <c:pt idx="9">
                  <c:v>3.0175342929843178E-9</c:v>
                </c:pt>
                <c:pt idx="10">
                  <c:v>5.4653610471949931E-9</c:v>
                </c:pt>
                <c:pt idx="11">
                  <c:v>9.3535840140882973E-9</c:v>
                </c:pt>
                <c:pt idx="12">
                  <c:v>1.5276303135092899E-8</c:v>
                </c:pt>
                <c:pt idx="13">
                  <c:v>2.3988119489504437E-8</c:v>
                </c:pt>
                <c:pt idx="14">
                  <c:v>3.6428670355590971E-8</c:v>
                </c:pt>
                <c:pt idx="15">
                  <c:v>5.374850162117957E-8</c:v>
                </c:pt>
                <c:pt idx="16">
                  <c:v>7.7336235216752122E-8</c:v>
                </c:pt>
                <c:pt idx="17">
                  <c:v>1.0884699032274652E-7</c:v>
                </c:pt>
                <c:pt idx="18">
                  <c:v>1.5023201594313388E-7</c:v>
                </c:pt>
                <c:pt idx="19">
                  <c:v>2.0376948845231641E-7</c:v>
                </c:pt>
                <c:pt idx="20">
                  <c:v>2.7209642004449109E-7</c:v>
                </c:pt>
                <c:pt idx="21">
                  <c:v>3.5824161144837655E-7</c:v>
                </c:pt>
                <c:pt idx="22">
                  <c:v>4.656595632315803E-7</c:v>
                </c:pt>
                <c:pt idx="23">
                  <c:v>5.9826523246292123E-7</c:v>
                </c:pt>
                <c:pt idx="24">
                  <c:v>7.6046948283811793E-7</c:v>
                </c:pt>
                <c:pt idx="25">
                  <c:v>9.5721502337531764E-7</c:v>
                </c:pt>
                <c:pt idx="26">
                  <c:v>1.1940125594785307E-6</c:v>
                </c:pt>
                <c:pt idx="27">
                  <c:v>1.4769767857170697E-6</c:v>
                </c:pt>
                <c:pt idx="28">
                  <c:v>1.8128617262655632E-6</c:v>
                </c:pt>
                <c:pt idx="29">
                  <c:v>2.2090947696745928E-6</c:v>
                </c:pt>
                <c:pt idx="30">
                  <c:v>2.6738085413501834E-6</c:v>
                </c:pt>
                <c:pt idx="31">
                  <c:v>3.2158695003199306E-6</c:v>
                </c:pt>
                <c:pt idx="32">
                  <c:v>3.8449018256248303E-6</c:v>
                </c:pt>
                <c:pt idx="33">
                  <c:v>4.5713047595715141E-6</c:v>
                </c:pt>
                <c:pt idx="34">
                  <c:v>5.4062610861870248E-6</c:v>
                </c:pt>
                <c:pt idx="35">
                  <c:v>6.3617338282121766E-6</c:v>
                </c:pt>
                <c:pt idx="36">
                  <c:v>7.4504475283483926E-6</c:v>
                </c:pt>
                <c:pt idx="37">
                  <c:v>8.6858496229783685E-6</c:v>
                </c:pt>
                <c:pt idx="38">
                  <c:v>1.0082046401881011E-5</c:v>
                </c:pt>
                <c:pt idx="39">
                  <c:v>1.1653706859202022E-5</c:v>
                </c:pt>
                <c:pt idx="40">
                  <c:v>1.3415926365283911E-5</c:v>
                </c:pt>
                <c:pt idx="41">
                  <c:v>1.5384040516763671E-5</c:v>
                </c:pt>
                <c:pt idx="42">
                  <c:v>1.7573377752190726E-5</c:v>
                </c:pt>
                <c:pt idx="43">
                  <c:v>1.9998937362684841E-5</c:v>
                </c:pt>
                <c:pt idx="44">
                  <c:v>2.2674977409451498E-5</c:v>
                </c:pt>
                <c:pt idx="45">
                  <c:v>2.5614494834183532E-5</c:v>
                </c:pt>
                <c:pt idx="46">
                  <c:v>2.8828577799684623E-5</c:v>
                </c:pt>
                <c:pt idx="47">
                  <c:v>3.2325608156200319E-5</c:v>
                </c:pt>
                <c:pt idx="48">
                  <c:v>3.6110290082104711E-5</c:v>
                </c:pt>
                <c:pt idx="49">
                  <c:v>4.0182479658857855E-5</c:v>
                </c:pt>
                <c:pt idx="50">
                  <c:v>4.4535789766731274E-5</c:v>
                </c:pt>
                <c:pt idx="51">
                  <c:v>4.9155945702368168E-5</c:v>
                </c:pt>
                <c:pt idx="52">
                  <c:v>5.4018869932540544E-5</c:v>
                </c:pt>
                <c:pt idx="53">
                  <c:v>5.9088480181194978E-5</c:v>
                </c:pt>
                <c:pt idx="54">
                  <c:v>6.431419454793746E-5</c:v>
                </c:pt>
                <c:pt idx="55">
                  <c:v>6.9628151712323671E-5</c:v>
                </c:pt>
                <c:pt idx="56">
                  <c:v>7.4942174808844675E-5</c:v>
                </c:pt>
                <c:pt idx="57">
                  <c:v>8.0144535733167854E-5</c:v>
                </c:pt>
                <c:pt idx="58">
                  <c:v>8.5096614014915247E-5</c:v>
                </c:pt>
                <c:pt idx="59">
                  <c:v>8.9629592479828415E-5</c:v>
                </c:pt>
                <c:pt idx="60">
                  <c:v>9.3541392000260368E-5</c:v>
                </c:pt>
                <c:pt idx="61">
                  <c:v>9.6594120439080059E-5</c:v>
                </c:pt>
                <c:pt idx="62">
                  <c:v>9.8512396217493325E-5</c:v>
                </c:pt>
                <c:pt idx="63">
                  <c:v>9.8983003056929409E-5</c:v>
                </c:pt>
                <c:pt idx="64">
                  <c:v>9.7656435401595422E-5</c:v>
                </c:pt>
                <c:pt idx="65">
                  <c:v>9.4150996763525666E-5</c:v>
                </c:pt>
                <c:pt idx="66">
                  <c:v>8.8060204607856124E-5</c:v>
                </c:pt>
                <c:pt idx="67">
                  <c:v>7.8964319193661626E-5</c:v>
                </c:pt>
                <c:pt idx="68">
                  <c:v>6.6446827846612408E-5</c:v>
                </c:pt>
                <c:pt idx="69">
                  <c:v>5.0116651911503525E-5</c:v>
                </c:pt>
                <c:pt idx="70">
                  <c:v>2.9636666499488259E-5</c:v>
                </c:pt>
                <c:pt idx="71">
                  <c:v>4.7587940536480128E-6</c:v>
                </c:pt>
                <c:pt idx="72">
                  <c:v>-2.4634588235931341E-5</c:v>
                </c:pt>
                <c:pt idx="73">
                  <c:v>-5.8483934718514262E-5</c:v>
                </c:pt>
                <c:pt idx="74">
                  <c:v>-9.6502513079245613E-5</c:v>
                </c:pt>
                <c:pt idx="75">
                  <c:v>-1.3812631701488377E-4</c:v>
                </c:pt>
                <c:pt idx="76">
                  <c:v>-1.8246856714126131E-4</c:v>
                </c:pt>
                <c:pt idx="77">
                  <c:v>-2.2828495565393301E-4</c:v>
                </c:pt>
                <c:pt idx="78">
                  <c:v>-2.7395717430578597E-4</c:v>
                </c:pt>
                <c:pt idx="79">
                  <c:v>-3.1750325615114485E-4</c:v>
                </c:pt>
                <c:pt idx="80">
                  <c:v>-3.5662349401026263E-4</c:v>
                </c:pt>
                <c:pt idx="81">
                  <c:v>-3.887897458328452E-4</c:v>
                </c:pt>
                <c:pt idx="82">
                  <c:v>-4.1138336621168828E-4</c:v>
                </c:pt>
                <c:pt idx="83">
                  <c:v>-4.2188246903436782E-4</c:v>
                </c:pt>
                <c:pt idx="84">
                  <c:v>-4.1809260295933183E-4</c:v>
                </c:pt>
                <c:pt idx="85">
                  <c:v>-3.9840646090325395E-4</c:v>
                </c:pt>
                <c:pt idx="86">
                  <c:v>-3.6206873153429386E-4</c:v>
                </c:pt>
                <c:pt idx="87">
                  <c:v>-3.094130547014095E-4</c:v>
                </c:pt>
                <c:pt idx="88">
                  <c:v>-2.4203130212321921E-4</c:v>
                </c:pt>
                <c:pt idx="89">
                  <c:v>-1.628335181515491E-4</c:v>
                </c:pt>
                <c:pt idx="90">
                  <c:v>-7.5962230201817531E-5</c:v>
                </c:pt>
                <c:pt idx="91">
                  <c:v>1.3460851867658748E-5</c:v>
                </c:pt>
                <c:pt idx="92">
                  <c:v>9.9754378980704804E-5</c:v>
                </c:pt>
                <c:pt idx="93">
                  <c:v>1.7723162014466186E-4</c:v>
                </c:pt>
                <c:pt idx="94">
                  <c:v>2.40825869380472E-4</c:v>
                </c:pt>
                <c:pt idx="95">
                  <c:v>2.8669680044194636E-4</c:v>
                </c:pt>
                <c:pt idx="96">
                  <c:v>3.1271459337369601E-4</c:v>
                </c:pt>
                <c:pt idx="97">
                  <c:v>3.1872631680235494E-4</c:v>
                </c:pt>
                <c:pt idx="98">
                  <c:v>3.0654027841377365E-4</c:v>
                </c:pt>
                <c:pt idx="99">
                  <c:v>2.7961547054600097E-4</c:v>
                </c:pt>
                <c:pt idx="100">
                  <c:v>2.4250445033349965E-4</c:v>
                </c:pt>
                <c:pt idx="101">
                  <c:v>2.001534044707204E-4</c:v>
                </c:pt>
                <c:pt idx="102">
                  <c:v>1.5719629208900778E-4</c:v>
                </c:pt>
                <c:pt idx="103">
                  <c:v>1.1737928272732159E-4</c:v>
                </c:pt>
                <c:pt idx="104">
                  <c:v>8.3215594633902483E-5</c:v>
                </c:pt>
                <c:pt idx="105">
                  <c:v>5.590944035539908E-5</c:v>
                </c:pt>
                <c:pt idx="106">
                  <c:v>3.552018548959917E-5</c:v>
                </c:pt>
                <c:pt idx="107">
                  <c:v>2.1285152156751347E-5</c:v>
                </c:pt>
                <c:pt idx="108">
                  <c:v>1.1996752117271224E-5</c:v>
                </c:pt>
                <c:pt idx="109">
                  <c:v>6.3400147393081579E-6</c:v>
                </c:pt>
                <c:pt idx="110">
                  <c:v>3.1310938121192491E-6</c:v>
                </c:pt>
                <c:pt idx="111">
                  <c:v>1.4398217442881084E-6</c:v>
                </c:pt>
                <c:pt idx="112">
                  <c:v>6.1410823784600306E-7</c:v>
                </c:pt>
                <c:pt idx="113">
                  <c:v>2.4194147714897781E-7</c:v>
                </c:pt>
                <c:pt idx="114">
                  <c:v>8.7659393124526033E-8</c:v>
                </c:pt>
                <c:pt idx="115">
                  <c:v>2.9072933547967292E-8</c:v>
                </c:pt>
                <c:pt idx="116">
                  <c:v>8.7830355461082448E-9</c:v>
                </c:pt>
                <c:pt idx="117">
                  <c:v>2.4044159602294273E-9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DB-462F-9A23-5C56C96D4E5A}"/>
            </c:ext>
          </c:extLst>
        </c:ser>
        <c:ser>
          <c:idx val="2"/>
          <c:order val="2"/>
          <c:tx>
            <c:v>Data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yVal>
            <c:numRef>
              <c:f>Weibull!$AW$22:$AW$139</c:f>
              <c:numCache>
                <c:formatCode>General</c:formatCode>
                <c:ptCount val="11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DB-462F-9A23-5C56C96D4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870080"/>
        <c:axId val="1029870656"/>
      </c:scatterChart>
      <c:valAx>
        <c:axId val="1029870080"/>
        <c:scaling>
          <c:orientation val="minMax"/>
          <c:max val="12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870656"/>
        <c:crosses val="autoZero"/>
        <c:crossBetween val="midCat"/>
      </c:valAx>
      <c:valAx>
        <c:axId val="1029870656"/>
        <c:scaling>
          <c:orientation val="minMax"/>
          <c:max val="4.0000000000000001E-3"/>
          <c:min val="-6.0000000000000001E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870080"/>
        <c:crosses val="autoZero"/>
        <c:crossBetween val="midCat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22">
                <a:gamma/>
                <a:tint val="0"/>
                <a:invGamma/>
              </a:srgbClr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23333727165398094"/>
          <c:y val="0.6615322741604126"/>
          <c:w val="0.15283364388611728"/>
          <c:h val="0.15124627480255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12700">
      <a:solidFill>
        <a:srgbClr val="FFFFCC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'Weibull_Nonlinear Regression'!#REF!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8-4603-9EB6-EEC7743FCBAB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'Weibull_Nonlinear Regression'!#REF!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28-4603-9EB6-EEC7743FC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230016"/>
        <c:axId val="1029872960"/>
      </c:lineChart>
      <c:catAx>
        <c:axId val="103023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87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872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2300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'Weibull_Nonlinear Regression'!#REF!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AD-41A1-8511-387153A1493A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'Weibull_Nonlinear Regression'!#REF!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AD-41A1-8511-387153A14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230528"/>
        <c:axId val="1030292608"/>
      </c:lineChart>
      <c:catAx>
        <c:axId val="103023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29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292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2305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'Weibull_Nonlinear Regression'!#REF!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3F-4294-B52D-24E5E0FBE14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'Weibull_Nonlinear Regression'!#REF!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3F-4294-B52D-24E5E0FBE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231552"/>
        <c:axId val="1030294336"/>
      </c:lineChart>
      <c:catAx>
        <c:axId val="103023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29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294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2315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34-4DDE-A61F-9C49121CD856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34-4DDE-A61F-9C49121CD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629120"/>
        <c:axId val="1028280832"/>
      </c:lineChart>
      <c:catAx>
        <c:axId val="97062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28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280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629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'Weibull_Nonlinear Regression'!#REF!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CF-4E6C-9A1B-73DC4B7A2C5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'Weibull_Nonlinear Regression'!#REF!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CF-4E6C-9A1B-73DC4B7A2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232064"/>
        <c:axId val="1030296064"/>
      </c:lineChart>
      <c:catAx>
        <c:axId val="103023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2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296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2320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'[1]Weibull_Nonlinear Regression'!$C$42:$C$157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BC-4C09-AA98-48A89C141940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'[1]Weibull_Nonlinear Regression'!$D$42:$D$157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BC-4C09-AA98-48A89C141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233600"/>
        <c:axId val="1030297792"/>
      </c:lineChart>
      <c:catAx>
        <c:axId val="103023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29779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30297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2336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63011456628475E-2"/>
          <c:y val="0.21008460829341816"/>
          <c:w val="0.86088379705400986"/>
          <c:h val="0.66386736220720144"/>
        </c:manualLayout>
      </c:layout>
      <c:scatterChart>
        <c:scatterStyle val="lineMarker"/>
        <c:varyColors val="0"/>
        <c:ser>
          <c:idx val="4"/>
          <c:order val="0"/>
          <c:tx>
            <c:strRef>
              <c:f>Weibull!$D$21</c:f>
              <c:strCache>
                <c:ptCount val="1"/>
                <c:pt idx="0">
                  <c:v>dx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Weibull!$A$22:$A$139</c:f>
              <c:numCache>
                <c:formatCode>General</c:formatCode>
                <c:ptCount val="1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</c:numCache>
            </c:numRef>
          </c:xVal>
          <c:yVal>
            <c:numRef>
              <c:f>Weibull!$E$22:$E$139</c:f>
              <c:numCache>
                <c:formatCode>General</c:formatCode>
                <c:ptCount val="118"/>
                <c:pt idx="0">
                  <c:v>4.4711811735038461E-3</c:v>
                </c:pt>
                <c:pt idx="1">
                  <c:v>6.1743347382994069E-4</c:v>
                </c:pt>
                <c:pt idx="2">
                  <c:v>2.406390517050667E-4</c:v>
                </c:pt>
                <c:pt idx="3">
                  <c:v>1.6737429741691095E-4</c:v>
                </c:pt>
                <c:pt idx="4">
                  <c:v>2.3008903379225526E-4</c:v>
                </c:pt>
                <c:pt idx="5">
                  <c:v>1.9867550452476801E-4</c:v>
                </c:pt>
                <c:pt idx="6">
                  <c:v>1.3591820100225765E-4</c:v>
                </c:pt>
                <c:pt idx="7">
                  <c:v>1.3590053278458638E-4</c:v>
                </c:pt>
                <c:pt idx="8">
                  <c:v>9.4076516967934469E-5</c:v>
                </c:pt>
                <c:pt idx="9">
                  <c:v>2.299142325594554E-4</c:v>
                </c:pt>
                <c:pt idx="10">
                  <c:v>3.1351000259446217E-5</c:v>
                </c:pt>
                <c:pt idx="11">
                  <c:v>1.0449288438723352E-4</c:v>
                </c:pt>
                <c:pt idx="12">
                  <c:v>1.0448243562124179E-4</c:v>
                </c:pt>
                <c:pt idx="13">
                  <c:v>1.1491803750396091E-4</c:v>
                </c:pt>
                <c:pt idx="14">
                  <c:v>2.2978551663304525E-4</c:v>
                </c:pt>
                <c:pt idx="15">
                  <c:v>3.1324989725095852E-4</c:v>
                </c:pt>
                <c:pt idx="16">
                  <c:v>7.4083191273167904E-4</c:v>
                </c:pt>
                <c:pt idx="17">
                  <c:v>6.4652267375864682E-4</c:v>
                </c:pt>
                <c:pt idx="18">
                  <c:v>1.0625497225402445E-3</c:v>
                </c:pt>
                <c:pt idx="19">
                  <c:v>1.2901263647248761E-3</c:v>
                </c:pt>
                <c:pt idx="20">
                  <c:v>1.2054932222030732E-3</c:v>
                </c:pt>
                <c:pt idx="21">
                  <c:v>1.1626216247146942E-3</c:v>
                </c:pt>
                <c:pt idx="22">
                  <c:v>1.4615952781898975E-3</c:v>
                </c:pt>
                <c:pt idx="23">
                  <c:v>9.9417383490074565E-4</c:v>
                </c:pt>
                <c:pt idx="24">
                  <c:v>8.0713642884760247E-4</c:v>
                </c:pt>
                <c:pt idx="25">
                  <c:v>1.2299359541521554E-3</c:v>
                </c:pt>
                <c:pt idx="26">
                  <c:v>1.2387841171834731E-3</c:v>
                </c:pt>
                <c:pt idx="27">
                  <c:v>1.4020472513448115E-3</c:v>
                </c:pt>
                <c:pt idx="28">
                  <c:v>1.0401751599113265E-3</c:v>
                </c:pt>
                <c:pt idx="29">
                  <c:v>1.2651908248600345E-3</c:v>
                </c:pt>
                <c:pt idx="30">
                  <c:v>1.4175248541803134E-3</c:v>
                </c:pt>
                <c:pt idx="31">
                  <c:v>1.323369333058868E-3</c:v>
                </c:pt>
                <c:pt idx="32">
                  <c:v>1.3932839168418684E-3</c:v>
                </c:pt>
                <c:pt idx="33">
                  <c:v>1.0030005765375E-3</c:v>
                </c:pt>
                <c:pt idx="34">
                  <c:v>9.4072651134596483E-4</c:v>
                </c:pt>
                <c:pt idx="35">
                  <c:v>1.7862966731496308E-3</c:v>
                </c:pt>
                <c:pt idx="36">
                  <c:v>1.6000492507175061E-3</c:v>
                </c:pt>
                <c:pt idx="37">
                  <c:v>1.8819235717200452E-3</c:v>
                </c:pt>
                <c:pt idx="38">
                  <c:v>1.2598342576043179E-3</c:v>
                </c:pt>
                <c:pt idx="39">
                  <c:v>1.4609280795593546E-3</c:v>
                </c:pt>
                <c:pt idx="40">
                  <c:v>1.8532016371235092E-3</c:v>
                </c:pt>
                <c:pt idx="41">
                  <c:v>1.7892711133808176E-3</c:v>
                </c:pt>
                <c:pt idx="42">
                  <c:v>2.1486092466945538E-3</c:v>
                </c:pt>
                <c:pt idx="43">
                  <c:v>2.4954706564853458E-3</c:v>
                </c:pt>
                <c:pt idx="44">
                  <c:v>2.1487464382973767E-3</c:v>
                </c:pt>
                <c:pt idx="45">
                  <c:v>2.4639854510671863E-3</c:v>
                </c:pt>
                <c:pt idx="46">
                  <c:v>2.6472687049519696E-3</c:v>
                </c:pt>
                <c:pt idx="47">
                  <c:v>2.5905759775387994E-3</c:v>
                </c:pt>
                <c:pt idx="48">
                  <c:v>2.8315882842024319E-3</c:v>
                </c:pt>
                <c:pt idx="49">
                  <c:v>3.1296801746524138E-3</c:v>
                </c:pt>
                <c:pt idx="50">
                  <c:v>3.6607962109504832E-3</c:v>
                </c:pt>
                <c:pt idx="51">
                  <c:v>3.4807072930210978E-3</c:v>
                </c:pt>
                <c:pt idx="52">
                  <c:v>4.9988015581078835E-3</c:v>
                </c:pt>
                <c:pt idx="53">
                  <c:v>4.8668003241929235E-3</c:v>
                </c:pt>
                <c:pt idx="54">
                  <c:v>5.7667535095828901E-3</c:v>
                </c:pt>
                <c:pt idx="55">
                  <c:v>5.7898480657120419E-3</c:v>
                </c:pt>
                <c:pt idx="56">
                  <c:v>6.8086919612413603E-3</c:v>
                </c:pt>
                <c:pt idx="57">
                  <c:v>6.2988101759365424E-3</c:v>
                </c:pt>
                <c:pt idx="58">
                  <c:v>7.53779389388842E-3</c:v>
                </c:pt>
                <c:pt idx="59">
                  <c:v>7.9219531988139694E-3</c:v>
                </c:pt>
                <c:pt idx="60">
                  <c:v>7.8549805174709872E-3</c:v>
                </c:pt>
                <c:pt idx="61">
                  <c:v>9.7309252430884223E-3</c:v>
                </c:pt>
                <c:pt idx="62">
                  <c:v>1.0684193660705939E-2</c:v>
                </c:pt>
                <c:pt idx="63">
                  <c:v>1.0629429284870814E-2</c:v>
                </c:pt>
                <c:pt idx="64">
                  <c:v>1.2932387376534476E-2</c:v>
                </c:pt>
                <c:pt idx="65">
                  <c:v>1.5013124158510442E-2</c:v>
                </c:pt>
                <c:pt idx="66">
                  <c:v>1.533159647944512E-2</c:v>
                </c:pt>
                <c:pt idx="67">
                  <c:v>1.5819609655769513E-2</c:v>
                </c:pt>
                <c:pt idx="68">
                  <c:v>1.8889517329662618E-2</c:v>
                </c:pt>
                <c:pt idx="69">
                  <c:v>2.0033237829743575E-2</c:v>
                </c:pt>
                <c:pt idx="70">
                  <c:v>2.0726729166174206E-2</c:v>
                </c:pt>
                <c:pt idx="71">
                  <c:v>2.3100492081284028E-2</c:v>
                </c:pt>
                <c:pt idx="72">
                  <c:v>2.5133297253487698E-2</c:v>
                </c:pt>
                <c:pt idx="73">
                  <c:v>2.6969669877833165E-2</c:v>
                </c:pt>
                <c:pt idx="74">
                  <c:v>2.8759295076049834E-2</c:v>
                </c:pt>
                <c:pt idx="75">
                  <c:v>3.021757567221561E-2</c:v>
                </c:pt>
                <c:pt idx="76">
                  <c:v>3.1502023531617525E-2</c:v>
                </c:pt>
                <c:pt idx="77">
                  <c:v>3.4359884603429133E-2</c:v>
                </c:pt>
                <c:pt idx="78">
                  <c:v>3.5271250025977037E-2</c:v>
                </c:pt>
                <c:pt idx="79">
                  <c:v>3.6849347681928803E-2</c:v>
                </c:pt>
                <c:pt idx="80">
                  <c:v>3.9280908289496271E-2</c:v>
                </c:pt>
                <c:pt idx="81">
                  <c:v>3.8789712577141137E-2</c:v>
                </c:pt>
                <c:pt idx="82">
                  <c:v>3.9983740381799956E-2</c:v>
                </c:pt>
                <c:pt idx="83">
                  <c:v>3.8963958950164766E-2</c:v>
                </c:pt>
                <c:pt idx="84">
                  <c:v>3.8402044028859939E-2</c:v>
                </c:pt>
                <c:pt idx="85">
                  <c:v>3.6215663041730149E-2</c:v>
                </c:pt>
                <c:pt idx="86">
                  <c:v>3.3793105261499444E-2</c:v>
                </c:pt>
                <c:pt idx="87">
                  <c:v>3.0804288686481777E-2</c:v>
                </c:pt>
                <c:pt idx="88">
                  <c:v>2.8284872306670397E-2</c:v>
                </c:pt>
                <c:pt idx="89">
                  <c:v>2.449720819813302E-2</c:v>
                </c:pt>
                <c:pt idx="90">
                  <c:v>2.1921508249379575E-2</c:v>
                </c:pt>
                <c:pt idx="91">
                  <c:v>1.8734149188037948E-2</c:v>
                </c:pt>
                <c:pt idx="92">
                  <c:v>1.6122266536192753E-2</c:v>
                </c:pt>
                <c:pt idx="93">
                  <c:v>1.3941314023926624E-2</c:v>
                </c:pt>
                <c:pt idx="94">
                  <c:v>9.5121249732373122E-3</c:v>
                </c:pt>
                <c:pt idx="95">
                  <c:v>7.0012588005518668E-3</c:v>
                </c:pt>
                <c:pt idx="96">
                  <c:v>5.1399907014229541E-3</c:v>
                </c:pt>
                <c:pt idx="97">
                  <c:v>3.655930976394921E-3</c:v>
                </c:pt>
                <c:pt idx="98">
                  <c:v>2.5177211890247695E-3</c:v>
                </c:pt>
                <c:pt idx="99">
                  <c:v>1.6778940432802104E-3</c:v>
                </c:pt>
                <c:pt idx="100">
                  <c:v>1.0818978675648226E-3</c:v>
                </c:pt>
                <c:pt idx="101">
                  <c:v>6.7492207110795145E-4</c:v>
                </c:pt>
                <c:pt idx="102">
                  <c:v>4.074365150357371E-4</c:v>
                </c:pt>
                <c:pt idx="103">
                  <c:v>2.3812375425496599E-4</c:v>
                </c:pt>
                <c:pt idx="104">
                  <c:v>1.348217622247589E-4</c:v>
                </c:pt>
                <c:pt idx="105">
                  <c:v>7.4012735272696199E-5</c:v>
                </c:pt>
                <c:pt idx="106">
                  <c:v>3.9434868139915291E-5</c:v>
                </c:pt>
                <c:pt idx="107">
                  <c:v>2.041687900119042E-5</c:v>
                </c:pt>
                <c:pt idx="108">
                  <c:v>1.0284712402382081E-5</c:v>
                </c:pt>
                <c:pt idx="109">
                  <c:v>5.0476641121904725E-6</c:v>
                </c:pt>
                <c:pt idx="110">
                  <c:v>2.4172012955155988E-6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6-4451-AE6B-57806EAE75C5}"/>
            </c:ext>
          </c:extLst>
        </c:ser>
        <c:ser>
          <c:idx val="3"/>
          <c:order val="1"/>
          <c:tx>
            <c:strRef>
              <c:f>Weibull!$AH$21</c:f>
              <c:strCache>
                <c:ptCount val="1"/>
                <c:pt idx="0">
                  <c:v>Maximum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FFFF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xVal>
            <c:numRef>
              <c:f>Weibull!$I$16</c:f>
              <c:numCache>
                <c:formatCode>General</c:formatCode>
                <c:ptCount val="1"/>
                <c:pt idx="0">
                  <c:v>81</c:v>
                </c:pt>
              </c:numCache>
            </c:numRef>
          </c:xVal>
          <c:yVal>
            <c:numRef>
              <c:f>Weibull!$J$16</c:f>
              <c:numCache>
                <c:formatCode>0.00E+00</c:formatCode>
                <c:ptCount val="1"/>
                <c:pt idx="0">
                  <c:v>3.8912755227281437E-2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86-4451-AE6B-57806EAE75C5}"/>
            </c:ext>
          </c:extLst>
        </c:ser>
        <c:ser>
          <c:idx val="0"/>
          <c:order val="2"/>
          <c:tx>
            <c:v>Weibull fit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Weibull!$A$22:$A$139</c:f>
              <c:numCache>
                <c:formatCode>General</c:formatCode>
                <c:ptCount val="1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</c:numCache>
            </c:numRef>
          </c:xVal>
          <c:yVal>
            <c:numRef>
              <c:f>Weibull!$X$22:$X$139</c:f>
              <c:numCache>
                <c:formatCode>0.00E+00</c:formatCode>
                <c:ptCount val="118"/>
                <c:pt idx="0">
                  <c:v>0</c:v>
                </c:pt>
                <c:pt idx="1">
                  <c:v>2.4828309521197102E-16</c:v>
                </c:pt>
                <c:pt idx="2">
                  <c:v>4.9444919412440235E-14</c:v>
                </c:pt>
                <c:pt idx="3">
                  <c:v>1.0940887481847567E-12</c:v>
                </c:pt>
                <c:pt idx="4">
                  <c:v>9.8468244630364093E-12</c:v>
                </c:pt>
                <c:pt idx="5">
                  <c:v>5.4133370675074155E-11</c:v>
                </c:pt>
                <c:pt idx="6">
                  <c:v>2.1788487021116609E-10</c:v>
                </c:pt>
                <c:pt idx="7">
                  <c:v>7.0720620599277424E-10</c:v>
                </c:pt>
                <c:pt idx="8">
                  <c:v>1.9609689525804302E-9</c:v>
                </c:pt>
                <c:pt idx="9">
                  <c:v>4.8212311106812119E-9</c:v>
                </c:pt>
                <c:pt idx="10">
                  <c:v>1.078051695362202E-8</c:v>
                </c:pt>
                <c:pt idx="11">
                  <c:v>2.2324625308944126E-8</c:v>
                </c:pt>
                <c:pt idx="12">
                  <c:v>4.3391190978112754E-8</c:v>
                </c:pt>
                <c:pt idx="13">
                  <c:v>7.9965714252904038E-8</c:v>
                </c:pt>
                <c:pt idx="14">
                  <c:v>1.408382067709933E-7</c:v>
                </c:pt>
                <c:pt idx="15">
                  <c:v>2.3854498500384791E-7</c:v>
                </c:pt>
                <c:pt idx="16">
                  <c:v>3.9052148026804988E-7</c:v>
                </c:pt>
                <c:pt idx="17">
                  <c:v>6.2049322926499556E-7</c:v>
                </c:pt>
                <c:pt idx="18">
                  <c:v>9.6013346283389988E-7</c:v>
                </c:pt>
                <c:pt idx="19">
                  <c:v>1.4510169216408315E-6</c:v>
                </c:pt>
                <c:pt idx="20">
                  <c:v>2.1469006918649365E-6</c:v>
                </c:pt>
                <c:pt idx="21">
                  <c:v>3.116363963804845E-6</c:v>
                </c:pt>
                <c:pt idx="22">
                  <c:v>4.4458396590156005E-6</c:v>
                </c:pt>
                <c:pt idx="23">
                  <c:v>6.2430718278903773E-6</c:v>
                </c:pt>
                <c:pt idx="24">
                  <c:v>8.6410335617508405E-6</c:v>
                </c:pt>
                <c:pt idx="25">
                  <c:v>1.1802340852573239E-5</c:v>
                </c:pt>
                <c:pt idx="26">
                  <c:v>1.5924198316124819E-5</c:v>
                </c:pt>
                <c:pt idx="27">
                  <c:v>2.1243912898806313E-5</c:v>
                </c:pt>
                <c:pt idx="28">
                  <c:v>2.8045011519957832E-5</c:v>
                </c:pt>
                <c:pt idx="29">
                  <c:v>3.6663997935806098E-5</c:v>
                </c:pt>
                <c:pt idx="30">
                  <c:v>4.749778278866153E-5</c:v>
                </c:pt>
                <c:pt idx="31">
                  <c:v>6.1011818621326524E-5</c:v>
                </c:pt>
                <c:pt idx="32">
                  <c:v>7.7748968334245824E-5</c:v>
                </c:pt>
                <c:pt idx="33">
                  <c:v>9.833913081943777E-5</c:v>
                </c:pt>
                <c:pt idx="34">
                  <c:v>1.2350964092142864E-4</c:v>
                </c:pt>
                <c:pt idx="35">
                  <c:v>1.5409645196110095E-4</c:v>
                </c:pt>
                <c:pt idx="36">
                  <c:v>1.9105609721717249E-4</c:v>
                </c:pt>
                <c:pt idx="37">
                  <c:v>2.3547841127289604E-4</c:v>
                </c:pt>
                <c:pt idx="38">
                  <c:v>2.8859997214354975E-4</c:v>
                </c:pt>
                <c:pt idx="39">
                  <c:v>3.5181819958732263E-4</c:v>
                </c:pt>
                <c:pt idx="40">
                  <c:v>4.2670601277885442E-4</c:v>
                </c:pt>
                <c:pt idx="41">
                  <c:v>5.1502691021454092E-4</c:v>
                </c:pt>
                <c:pt idx="42">
                  <c:v>6.1875028474943469E-4</c:v>
                </c:pt>
                <c:pt idx="43">
                  <c:v>7.4006672526782111E-4</c:v>
                </c:pt>
                <c:pt idx="44">
                  <c:v>8.8140298170793054E-4</c:v>
                </c:pt>
                <c:pt idx="45">
                  <c:v>1.0454361798822301E-3</c:v>
                </c:pt>
                <c:pt idx="46">
                  <c:v>1.2351067645397569E-3</c:v>
                </c:pt>
                <c:pt idx="47">
                  <c:v>1.453629521167852E-3</c:v>
                </c:pt>
                <c:pt idx="48">
                  <c:v>1.7045018770014335E-3</c:v>
                </c:pt>
                <c:pt idx="49">
                  <c:v>1.991508507773361E-3</c:v>
                </c:pt>
                <c:pt idx="50">
                  <c:v>2.3187210776407226E-3</c:v>
                </c:pt>
                <c:pt idx="51">
                  <c:v>2.6904917151245773E-3</c:v>
                </c:pt>
                <c:pt idx="52">
                  <c:v>3.1114385788704822E-3</c:v>
                </c:pt>
                <c:pt idx="53">
                  <c:v>3.5864215966512512E-3</c:v>
                </c:pt>
                <c:pt idx="54">
                  <c:v>4.1205061751536931E-3</c:v>
                </c:pt>
                <c:pt idx="55">
                  <c:v>4.7189123863134036E-3</c:v>
                </c:pt>
                <c:pt idx="56">
                  <c:v>5.3869468527520947E-3</c:v>
                </c:pt>
                <c:pt idx="57">
                  <c:v>6.1299143008842205E-3</c:v>
                </c:pt>
                <c:pt idx="58">
                  <c:v>6.9530055537989832E-3</c:v>
                </c:pt>
                <c:pt idx="59">
                  <c:v>7.8611586345921358E-3</c:v>
                </c:pt>
                <c:pt idx="60">
                  <c:v>8.8588896926145456E-3</c:v>
                </c:pt>
                <c:pt idx="61">
                  <c:v>9.9500907102604338E-3</c:v>
                </c:pt>
                <c:pt idx="62">
                  <c:v>1.1137791469229054E-2</c:v>
                </c:pt>
                <c:pt idx="63">
                  <c:v>1.2423884137843287E-2</c:v>
                </c:pt>
                <c:pt idx="64">
                  <c:v>1.3808810180791536E-2</c:v>
                </c:pt>
                <c:pt idx="65">
                  <c:v>1.5291211191946961E-2</c:v>
                </c:pt>
                <c:pt idx="66">
                  <c:v>1.6867547811522422E-2</c:v>
                </c:pt>
                <c:pt idx="67">
                  <c:v>1.8531694200768223E-2</c:v>
                </c:pt>
                <c:pt idx="68">
                  <c:v>2.0274519672666219E-2</c:v>
                </c:pt>
                <c:pt idx="69">
                  <c:v>2.2083474027298315E-2</c:v>
                </c:pt>
                <c:pt idx="70">
                  <c:v>2.3942198848650439E-2</c:v>
                </c:pt>
                <c:pt idx="71">
                  <c:v>2.5830193305153532E-2</c:v>
                </c:pt>
                <c:pt idx="72">
                  <c:v>2.7722569526814053E-2</c:v>
                </c:pt>
                <c:pt idx="73">
                  <c:v>2.9589938883428302E-2</c:v>
                </c:pt>
                <c:pt idx="74">
                  <c:v>3.1398475711796062E-2</c:v>
                </c:pt>
                <c:pt idx="75">
                  <c:v>3.3110208241339381E-2</c:v>
                </c:pt>
                <c:pt idx="76">
                  <c:v>3.4683586417696158E-2</c:v>
                </c:pt>
                <c:pt idx="77">
                  <c:v>3.6074371609991732E-2</c:v>
                </c:pt>
                <c:pt idx="78">
                  <c:v>3.7236882327238811E-2</c:v>
                </c:pt>
                <c:pt idx="79">
                  <c:v>3.8125611701891417E-2</c:v>
                </c:pt>
                <c:pt idx="80">
                  <c:v>3.8697205663630045E-2</c:v>
                </c:pt>
                <c:pt idx="81">
                  <c:v>3.8912755227281437E-2</c:v>
                </c:pt>
                <c:pt idx="82">
                  <c:v>3.8740313144614361E-2</c:v>
                </c:pt>
                <c:pt idx="83">
                  <c:v>3.8157496920850922E-2</c:v>
                </c:pt>
                <c:pt idx="84">
                  <c:v>3.7153991418502806E-2</c:v>
                </c:pt>
                <c:pt idx="85">
                  <c:v>3.5733721566569294E-2</c:v>
                </c:pt>
                <c:pt idx="86">
                  <c:v>3.3916437457807425E-2</c:v>
                </c:pt>
                <c:pt idx="87">
                  <c:v>3.1738449745545835E-2</c:v>
                </c:pt>
                <c:pt idx="88">
                  <c:v>2.9252281719728775E-2</c:v>
                </c:pt>
                <c:pt idx="89">
                  <c:v>2.6525072284218482E-2</c:v>
                </c:pt>
                <c:pt idx="90">
                  <c:v>2.3635672956830021E-2</c:v>
                </c:pt>
                <c:pt idx="91">
                  <c:v>2.0670526452285638E-2</c:v>
                </c:pt>
                <c:pt idx="92">
                  <c:v>1.7718580064498557E-2</c:v>
                </c:pt>
                <c:pt idx="93">
                  <c:v>1.4865650773131156E-2</c:v>
                </c:pt>
                <c:pt idx="94">
                  <c:v>1.2188791012786113E-2</c:v>
                </c:pt>
                <c:pt idx="95">
                  <c:v>9.7512729373906912E-3</c:v>
                </c:pt>
                <c:pt idx="96">
                  <c:v>7.5987888484203882E-3</c:v>
                </c:pt>
                <c:pt idx="97">
                  <c:v>5.7573438522738251E-3</c:v>
                </c:pt>
                <c:pt idx="98">
                  <c:v>4.2331016838863637E-3</c:v>
                </c:pt>
                <c:pt idx="99">
                  <c:v>3.0141669305858505E-3</c:v>
                </c:pt>
                <c:pt idx="100">
                  <c:v>2.0739971536698869E-3</c:v>
                </c:pt>
                <c:pt idx="101">
                  <c:v>1.3758965290409137E-3</c:v>
                </c:pt>
                <c:pt idx="102">
                  <c:v>8.7790262573261401E-4</c:v>
                </c:pt>
                <c:pt idx="103">
                  <c:v>5.3737197069820056E-4</c:v>
                </c:pt>
                <c:pt idx="104">
                  <c:v>3.1469729023223252E-4</c:v>
                </c:pt>
                <c:pt idx="105">
                  <c:v>1.7581451892004224E-4</c:v>
                </c:pt>
                <c:pt idx="106">
                  <c:v>9.3421048310112542E-5</c:v>
                </c:pt>
                <c:pt idx="107">
                  <c:v>4.7062445481041952E-5</c:v>
                </c:pt>
                <c:pt idx="108">
                  <c:v>2.2401607301654441E-5</c:v>
                </c:pt>
                <c:pt idx="109">
                  <c:v>1.0039551113190358E-5</c:v>
                </c:pt>
                <c:pt idx="110">
                  <c:v>4.2203856360289722E-6</c:v>
                </c:pt>
                <c:pt idx="111">
                  <c:v>1.6575940963073273E-6</c:v>
                </c:pt>
                <c:pt idx="112">
                  <c:v>6.057415888399208E-7</c:v>
                </c:pt>
                <c:pt idx="113">
                  <c:v>2.0505966576600095E-7</c:v>
                </c:pt>
                <c:pt idx="114">
                  <c:v>6.4011621578511081E-8</c:v>
                </c:pt>
                <c:pt idx="115">
                  <c:v>1.8336762720454551E-8</c:v>
                </c:pt>
                <c:pt idx="116">
                  <c:v>4.7958373782887314E-9</c:v>
                </c:pt>
                <c:pt idx="117">
                  <c:v>1.139109936936051E-9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86-4451-AE6B-57806EAE75C5}"/>
            </c:ext>
          </c:extLst>
        </c:ser>
        <c:ser>
          <c:idx val="1"/>
          <c:order val="3"/>
          <c:tx>
            <c:v>Left Inflection Point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xVal>
            <c:numRef>
              <c:f>Weibull!$I$17</c:f>
              <c:numCache>
                <c:formatCode>General</c:formatCode>
                <c:ptCount val="1"/>
                <c:pt idx="0">
                  <c:v>71</c:v>
                </c:pt>
              </c:numCache>
            </c:numRef>
          </c:xVal>
          <c:yVal>
            <c:numRef>
              <c:f>Weibull!$J$17</c:f>
              <c:numCache>
                <c:formatCode>0.000E+00</c:formatCode>
                <c:ptCount val="1"/>
                <c:pt idx="0">
                  <c:v>2.5830193305153532E-2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86-4451-AE6B-57806EAE75C5}"/>
            </c:ext>
          </c:extLst>
        </c:ser>
        <c:ser>
          <c:idx val="2"/>
          <c:order val="4"/>
          <c:tx>
            <c:v>Right Inflection Point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FF00"/>
              </a:solidFill>
              <a:ln>
                <a:solidFill>
                  <a:srgbClr val="808000"/>
                </a:solidFill>
                <a:prstDash val="solid"/>
              </a:ln>
            </c:spPr>
          </c:marker>
          <c:xVal>
            <c:numRef>
              <c:f>Weibull!$I$18</c:f>
              <c:numCache>
                <c:formatCode>General</c:formatCode>
                <c:ptCount val="1"/>
                <c:pt idx="0">
                  <c:v>91</c:v>
                </c:pt>
              </c:numCache>
            </c:numRef>
          </c:xVal>
          <c:yVal>
            <c:numRef>
              <c:f>Weibull!$J$18</c:f>
              <c:numCache>
                <c:formatCode>0.000E+00</c:formatCode>
                <c:ptCount val="1"/>
                <c:pt idx="0">
                  <c:v>2.0670526452285638E-2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86-4451-AE6B-57806EAE7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0586368"/>
        <c:axId val="1030586944"/>
      </c:scatterChart>
      <c:valAx>
        <c:axId val="1030586368"/>
        <c:scaling>
          <c:orientation val="minMax"/>
          <c:max val="12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586944"/>
        <c:crosses val="autoZero"/>
        <c:crossBetween val="midCat"/>
      </c:valAx>
      <c:valAx>
        <c:axId val="1030586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586368"/>
        <c:crosses val="autoZero"/>
        <c:crossBetween val="midCat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xmlns:mc="http://schemas.openxmlformats.org/markup-compatibility/2006" xmlns:a14="http://schemas.microsoft.com/office/drawing/2010/main" val="DADADA" mc:Ignorable="a14" a14:legacySpreadsheetColorIndex="22">
                <a:gamma/>
                <a:tint val="58824"/>
                <a:invGamma/>
              </a:srgbClr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238952536824878"/>
          <c:y val="2.2408963585434174E-2"/>
          <c:w val="0.76923076923076927"/>
          <c:h val="0.126050714248954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C-411D-AF66-F42783E57D0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C-411D-AF66-F42783E57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629632"/>
        <c:axId val="1028282560"/>
      </c:lineChart>
      <c:catAx>
        <c:axId val="97062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28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28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6296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93-4815-BD8F-31901A360818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93-4815-BD8F-31901A360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630656"/>
        <c:axId val="1029201920"/>
      </c:lineChart>
      <c:catAx>
        <c:axId val="97063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2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201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630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66-4F3A-BA5B-18F6554A6C4B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66-4F3A-BA5B-18F6554A6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631168"/>
        <c:axId val="1029203648"/>
      </c:lineChart>
      <c:catAx>
        <c:axId val="97063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2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203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6311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41-4788-BBDF-E3641B4DF880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41-4788-BBDF-E3641B4DF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630144"/>
        <c:axId val="1029205376"/>
      </c:lineChart>
      <c:catAx>
        <c:axId val="97063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2053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20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6301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90-4FEC-85A7-D0ACD66F322A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90-4FEC-85A7-D0ACD66F3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76864"/>
        <c:axId val="1029207104"/>
      </c:lineChart>
      <c:catAx>
        <c:axId val="102947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20710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20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476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20-4D7B-844C-62D5F15BEF78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20-4D7B-844C-62D5F15BE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78912"/>
        <c:axId val="1029208832"/>
      </c:lineChart>
      <c:catAx>
        <c:axId val="102947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20883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208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478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[1]W2000M!$C$42:$C$157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1A-4C9E-937A-35D22C8CC434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[1]W2000M!$D$42:$D$157</c:f>
              <c:numCache>
                <c:formatCode>General</c:formatCode>
                <c:ptCount val="1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1A-4C9E-937A-35D22C8C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79936"/>
        <c:axId val="1029644864"/>
      </c:lineChart>
      <c:catAx>
        <c:axId val="102947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64486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29644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4799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815339</xdr:colOff>
      <xdr:row>1</xdr:row>
      <xdr:rowOff>196215</xdr:rowOff>
    </xdr:from>
    <xdr:to>
      <xdr:col>10</xdr:col>
      <xdr:colOff>988694</xdr:colOff>
      <xdr:row>10</xdr:row>
      <xdr:rowOff>177165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704850</xdr:colOff>
      <xdr:row>168</xdr:row>
      <xdr:rowOff>0</xdr:rowOff>
    </xdr:from>
    <xdr:to>
      <xdr:col>11</xdr:col>
      <xdr:colOff>581025</xdr:colOff>
      <xdr:row>168</xdr:row>
      <xdr:rowOff>0</xdr:rowOff>
    </xdr:to>
    <xdr:graphicFrame macro="">
      <xdr:nvGraphicFramePr>
        <xdr:cNvPr id="3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704850</xdr:colOff>
      <xdr:row>168</xdr:row>
      <xdr:rowOff>0</xdr:rowOff>
    </xdr:from>
    <xdr:to>
      <xdr:col>29</xdr:col>
      <xdr:colOff>581025</xdr:colOff>
      <xdr:row>168</xdr:row>
      <xdr:rowOff>0</xdr:rowOff>
    </xdr:to>
    <xdr:graphicFrame macro="">
      <xdr:nvGraphicFramePr>
        <xdr:cNvPr id="4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704850</xdr:colOff>
      <xdr:row>168</xdr:row>
      <xdr:rowOff>0</xdr:rowOff>
    </xdr:from>
    <xdr:to>
      <xdr:col>11</xdr:col>
      <xdr:colOff>581025</xdr:colOff>
      <xdr:row>168</xdr:row>
      <xdr:rowOff>0</xdr:rowOff>
    </xdr:to>
    <xdr:graphicFrame macro="">
      <xdr:nvGraphicFramePr>
        <xdr:cNvPr id="5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704850</xdr:colOff>
      <xdr:row>168</xdr:row>
      <xdr:rowOff>0</xdr:rowOff>
    </xdr:from>
    <xdr:to>
      <xdr:col>11</xdr:col>
      <xdr:colOff>581025</xdr:colOff>
      <xdr:row>168</xdr:row>
      <xdr:rowOff>0</xdr:rowOff>
    </xdr:to>
    <xdr:graphicFrame macro="">
      <xdr:nvGraphicFramePr>
        <xdr:cNvPr id="6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7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8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9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10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11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12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13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14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15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419100</xdr:colOff>
      <xdr:row>168</xdr:row>
      <xdr:rowOff>0</xdr:rowOff>
    </xdr:from>
    <xdr:to>
      <xdr:col>15</xdr:col>
      <xdr:colOff>200025</xdr:colOff>
      <xdr:row>168</xdr:row>
      <xdr:rowOff>0</xdr:rowOff>
    </xdr:to>
    <xdr:graphicFrame macro="">
      <xdr:nvGraphicFramePr>
        <xdr:cNvPr id="16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457201</xdr:colOff>
      <xdr:row>1</xdr:row>
      <xdr:rowOff>89535</xdr:rowOff>
    </xdr:from>
    <xdr:to>
      <xdr:col>24</xdr:col>
      <xdr:colOff>297181</xdr:colOff>
      <xdr:row>17</xdr:row>
      <xdr:rowOff>22860</xdr:rowOff>
    </xdr:to>
    <xdr:graphicFrame macro="">
      <xdr:nvGraphicFramePr>
        <xdr:cNvPr id="17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704850</xdr:colOff>
      <xdr:row>175</xdr:row>
      <xdr:rowOff>0</xdr:rowOff>
    </xdr:from>
    <xdr:to>
      <xdr:col>11</xdr:col>
      <xdr:colOff>581025</xdr:colOff>
      <xdr:row>175</xdr:row>
      <xdr:rowOff>0</xdr:rowOff>
    </xdr:to>
    <xdr:graphicFrame macro="">
      <xdr:nvGraphicFramePr>
        <xdr:cNvPr id="23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</xdr:col>
      <xdr:colOff>704850</xdr:colOff>
      <xdr:row>175</xdr:row>
      <xdr:rowOff>0</xdr:rowOff>
    </xdr:from>
    <xdr:to>
      <xdr:col>24</xdr:col>
      <xdr:colOff>581025</xdr:colOff>
      <xdr:row>175</xdr:row>
      <xdr:rowOff>0</xdr:rowOff>
    </xdr:to>
    <xdr:graphicFrame macro="">
      <xdr:nvGraphicFramePr>
        <xdr:cNvPr id="24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704850</xdr:colOff>
      <xdr:row>175</xdr:row>
      <xdr:rowOff>0</xdr:rowOff>
    </xdr:from>
    <xdr:to>
      <xdr:col>11</xdr:col>
      <xdr:colOff>581025</xdr:colOff>
      <xdr:row>175</xdr:row>
      <xdr:rowOff>0</xdr:rowOff>
    </xdr:to>
    <xdr:graphicFrame macro="">
      <xdr:nvGraphicFramePr>
        <xdr:cNvPr id="25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704850</xdr:colOff>
      <xdr:row>175</xdr:row>
      <xdr:rowOff>0</xdr:rowOff>
    </xdr:from>
    <xdr:to>
      <xdr:col>11</xdr:col>
      <xdr:colOff>581025</xdr:colOff>
      <xdr:row>175</xdr:row>
      <xdr:rowOff>0</xdr:rowOff>
    </xdr:to>
    <xdr:graphicFrame macro="">
      <xdr:nvGraphicFramePr>
        <xdr:cNvPr id="26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419100</xdr:colOff>
      <xdr:row>204</xdr:row>
      <xdr:rowOff>0</xdr:rowOff>
    </xdr:from>
    <xdr:to>
      <xdr:col>15</xdr:col>
      <xdr:colOff>200025</xdr:colOff>
      <xdr:row>204</xdr:row>
      <xdr:rowOff>0</xdr:rowOff>
    </xdr:to>
    <xdr:graphicFrame macro="">
      <xdr:nvGraphicFramePr>
        <xdr:cNvPr id="27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22861</xdr:colOff>
      <xdr:row>1</xdr:row>
      <xdr:rowOff>45720</xdr:rowOff>
    </xdr:from>
    <xdr:to>
      <xdr:col>17</xdr:col>
      <xdr:colOff>121920</xdr:colOff>
      <xdr:row>16</xdr:row>
      <xdr:rowOff>83820</xdr:rowOff>
    </xdr:to>
    <xdr:graphicFrame macro="">
      <xdr:nvGraphicFramePr>
        <xdr:cNvPr id="28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525780</xdr:colOff>
          <xdr:row>0</xdr:row>
          <xdr:rowOff>60960</xdr:rowOff>
        </xdr:from>
        <xdr:to>
          <xdr:col>28</xdr:col>
          <xdr:colOff>335280</xdr:colOff>
          <xdr:row>1</xdr:row>
          <xdr:rowOff>236220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541020</xdr:colOff>
          <xdr:row>2</xdr:row>
          <xdr:rowOff>22860</xdr:rowOff>
        </xdr:from>
        <xdr:to>
          <xdr:col>32</xdr:col>
          <xdr:colOff>419100</xdr:colOff>
          <xdr:row>4</xdr:row>
          <xdr:rowOff>175260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845820</xdr:colOff>
          <xdr:row>0</xdr:row>
          <xdr:rowOff>53340</xdr:rowOff>
        </xdr:from>
        <xdr:to>
          <xdr:col>10</xdr:col>
          <xdr:colOff>541020</xdr:colOff>
          <xdr:row>1</xdr:row>
          <xdr:rowOff>236220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ibull_Nonlinear Regression"/>
      <sheetName val="W2000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msim.net/sitebuildercontent/sitebuilderfiles/skiadasamodelingapproach.pdf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3204"/>
  <sheetViews>
    <sheetView tabSelected="1" topLeftCell="G1" workbookViewId="0">
      <selection activeCell="G20" sqref="G20"/>
    </sheetView>
  </sheetViews>
  <sheetFormatPr defaultRowHeight="14.4" x14ac:dyDescent="0.3"/>
  <cols>
    <col min="4" max="4" width="11" customWidth="1"/>
    <col min="5" max="5" width="12.109375" customWidth="1"/>
    <col min="6" max="8" width="12.44140625" bestFit="1" customWidth="1"/>
    <col min="9" max="9" width="13.109375" bestFit="1" customWidth="1"/>
    <col min="10" max="10" width="12.44140625" bestFit="1" customWidth="1"/>
    <col min="11" max="11" width="14.44140625" customWidth="1"/>
    <col min="12" max="14" width="12.44140625" bestFit="1" customWidth="1"/>
    <col min="15" max="15" width="13.109375" bestFit="1" customWidth="1"/>
    <col min="16" max="16" width="12.44140625" bestFit="1" customWidth="1"/>
    <col min="17" max="17" width="13.109375" bestFit="1" customWidth="1"/>
    <col min="18" max="18" width="12.44140625" bestFit="1" customWidth="1"/>
    <col min="19" max="19" width="13.109375" bestFit="1" customWidth="1"/>
    <col min="20" max="21" width="11.44140625" bestFit="1" customWidth="1"/>
    <col min="28" max="28" width="15.6640625" bestFit="1" customWidth="1"/>
    <col min="53" max="53" width="9.5546875" bestFit="1" customWidth="1"/>
  </cols>
  <sheetData>
    <row r="1" spans="1:59" ht="29.4" x14ac:dyDescent="0.3">
      <c r="A1" s="86" t="s">
        <v>38</v>
      </c>
      <c r="B1" s="87"/>
      <c r="C1" s="87"/>
      <c r="D1" s="88"/>
      <c r="E1" s="88"/>
      <c r="F1" s="88"/>
      <c r="G1" s="89"/>
      <c r="L1" s="100" t="s">
        <v>40</v>
      </c>
      <c r="M1" s="100"/>
      <c r="N1" s="100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</row>
    <row r="2" spans="1:59" ht="22.8" x14ac:dyDescent="0.3">
      <c r="A2" s="90" t="s">
        <v>3</v>
      </c>
      <c r="B2" s="90"/>
      <c r="C2" s="90"/>
      <c r="D2" s="90"/>
      <c r="E2" s="90"/>
      <c r="F2" s="90"/>
      <c r="G2" s="59"/>
      <c r="H2" s="59"/>
      <c r="I2" s="60"/>
      <c r="AY2" s="2"/>
      <c r="AZ2" s="2"/>
      <c r="BA2" s="2"/>
      <c r="BB2" s="2"/>
      <c r="BC2" s="2"/>
      <c r="BD2" s="2"/>
      <c r="BE2" s="2"/>
      <c r="BF2" s="2"/>
      <c r="BG2" s="2"/>
    </row>
    <row r="3" spans="1:59" ht="22.8" x14ac:dyDescent="0.3">
      <c r="A3" s="90" t="s">
        <v>39</v>
      </c>
      <c r="B3" s="90"/>
      <c r="C3" s="90"/>
      <c r="D3" s="90"/>
      <c r="E3" s="90"/>
      <c r="F3" s="90"/>
    </row>
    <row r="4" spans="1:59" ht="15.6" x14ac:dyDescent="0.3">
      <c r="A4" s="91" t="s">
        <v>2</v>
      </c>
      <c r="B4" s="91"/>
      <c r="C4" s="91"/>
      <c r="D4" s="91"/>
      <c r="E4" s="61" t="s">
        <v>2</v>
      </c>
      <c r="F4" s="4" t="s">
        <v>2</v>
      </c>
    </row>
    <row r="5" spans="1:59" ht="15.6" x14ac:dyDescent="0.3">
      <c r="A5" s="62" t="s">
        <v>4</v>
      </c>
      <c r="B5" s="62"/>
      <c r="C5" s="62"/>
      <c r="D5" s="63">
        <v>0.5</v>
      </c>
      <c r="E5" s="5"/>
      <c r="F5" s="5"/>
      <c r="G5" s="5"/>
      <c r="H5" s="5"/>
      <c r="I5" s="5"/>
      <c r="AY5" s="5"/>
      <c r="AZ5" s="5"/>
      <c r="BA5" s="5"/>
      <c r="BB5" s="5"/>
      <c r="BC5" s="5"/>
      <c r="BD5" s="5"/>
      <c r="BE5" s="5"/>
      <c r="BF5" s="5"/>
      <c r="BG5" s="5"/>
    </row>
    <row r="6" spans="1:59" ht="15.6" x14ac:dyDescent="0.3">
      <c r="A6" s="6" t="s">
        <v>2</v>
      </c>
      <c r="B6" s="6"/>
      <c r="C6" s="6"/>
      <c r="D6" s="7" t="s">
        <v>2</v>
      </c>
      <c r="G6" s="8" t="s">
        <v>5</v>
      </c>
      <c r="H6" s="9">
        <v>110</v>
      </c>
    </row>
    <row r="7" spans="1:59" ht="15.6" x14ac:dyDescent="0.3">
      <c r="A7" s="10" t="s">
        <v>6</v>
      </c>
      <c r="B7" s="67"/>
      <c r="C7" s="67"/>
      <c r="D7" s="11"/>
      <c r="E7" s="11"/>
      <c r="F7" s="12"/>
    </row>
    <row r="8" spans="1:59" x14ac:dyDescent="0.3">
      <c r="A8" s="13" t="s">
        <v>7</v>
      </c>
      <c r="B8" s="13"/>
      <c r="C8" s="13"/>
      <c r="D8" s="14">
        <v>1.2E-2</v>
      </c>
      <c r="E8" s="15"/>
      <c r="F8" s="16"/>
      <c r="I8" t="s">
        <v>2</v>
      </c>
    </row>
    <row r="9" spans="1:59" x14ac:dyDescent="0.3">
      <c r="A9" s="17" t="s">
        <v>8</v>
      </c>
      <c r="B9" s="68"/>
      <c r="C9" s="68"/>
      <c r="D9" s="18" t="s">
        <v>2</v>
      </c>
      <c r="E9" s="14">
        <v>8</v>
      </c>
      <c r="F9" s="19"/>
      <c r="H9" t="s">
        <v>2</v>
      </c>
    </row>
    <row r="10" spans="1:59" x14ac:dyDescent="0.3">
      <c r="A10" s="20"/>
      <c r="B10" s="69"/>
      <c r="C10" s="69"/>
      <c r="D10" s="21" t="s">
        <v>2</v>
      </c>
      <c r="E10" s="21"/>
      <c r="F10" s="21"/>
      <c r="J10" t="s">
        <v>2</v>
      </c>
    </row>
    <row r="12" spans="1:59" x14ac:dyDescent="0.3">
      <c r="A12" s="22" t="s">
        <v>9</v>
      </c>
      <c r="B12" s="22"/>
      <c r="C12" s="22"/>
      <c r="D12" s="22"/>
      <c r="E12" s="22"/>
      <c r="F12" s="22"/>
      <c r="G12" s="92" t="s">
        <v>43</v>
      </c>
      <c r="H12" s="93"/>
      <c r="I12" s="94"/>
      <c r="J12" s="95"/>
      <c r="K12" s="23"/>
      <c r="AY12" s="5"/>
      <c r="AZ12" s="5"/>
      <c r="BA12" s="5"/>
      <c r="BB12" s="5"/>
      <c r="BC12" s="5"/>
      <c r="BD12" s="5"/>
      <c r="BE12" s="5"/>
      <c r="BF12" s="5"/>
      <c r="BG12" s="5"/>
    </row>
    <row r="13" spans="1:59" x14ac:dyDescent="0.3">
      <c r="A13" s="24" t="s">
        <v>7</v>
      </c>
      <c r="B13" s="24"/>
      <c r="C13" s="24"/>
      <c r="D13" s="25">
        <f>D3004</f>
        <v>1.2160986114350554E-2</v>
      </c>
      <c r="E13" s="26"/>
      <c r="F13" s="27" t="s">
        <v>2</v>
      </c>
      <c r="G13" s="27" t="s">
        <v>10</v>
      </c>
      <c r="H13" s="28">
        <f>I3139</f>
        <v>-2.8242959360880428E-9</v>
      </c>
      <c r="I13" s="27"/>
      <c r="J13" s="28"/>
      <c r="K13" s="29"/>
    </row>
    <row r="14" spans="1:59" ht="15" thickBot="1" x14ac:dyDescent="0.35">
      <c r="A14" s="24" t="s">
        <v>8</v>
      </c>
      <c r="B14" s="24"/>
      <c r="C14" s="24"/>
      <c r="D14" s="30">
        <f>N3004</f>
        <v>8.6376924414489888</v>
      </c>
      <c r="E14" s="26"/>
      <c r="F14" s="27" t="s">
        <v>2</v>
      </c>
      <c r="G14" s="27" t="s">
        <v>11</v>
      </c>
      <c r="H14" s="28">
        <f>I3144</f>
        <v>8.4378172493979411E-5</v>
      </c>
      <c r="I14" s="27"/>
      <c r="J14" s="28"/>
      <c r="K14" s="29"/>
    </row>
    <row r="15" spans="1:59" ht="15" thickBot="1" x14ac:dyDescent="0.35">
      <c r="A15" s="96" t="s">
        <v>12</v>
      </c>
      <c r="B15" s="96"/>
      <c r="C15" s="96"/>
      <c r="D15" s="96"/>
      <c r="E15" s="96"/>
      <c r="F15" s="31">
        <f>U3128</f>
        <v>2.2572029741403551E-4</v>
      </c>
      <c r="G15" s="102" t="s">
        <v>15</v>
      </c>
      <c r="H15" s="103"/>
      <c r="I15" s="34" t="s">
        <v>0</v>
      </c>
      <c r="J15" s="35" t="s">
        <v>16</v>
      </c>
      <c r="K15" s="36" t="s">
        <v>17</v>
      </c>
    </row>
    <row r="16" spans="1:59" x14ac:dyDescent="0.3">
      <c r="A16" s="97" t="s">
        <v>13</v>
      </c>
      <c r="B16" s="97"/>
      <c r="C16" s="97"/>
      <c r="D16" s="98"/>
      <c r="E16" s="98"/>
      <c r="F16" s="32">
        <f>U3132</f>
        <v>1.4071256549772122E-3</v>
      </c>
      <c r="G16" s="104" t="s">
        <v>18</v>
      </c>
      <c r="H16" s="105"/>
      <c r="I16" s="37">
        <f>MAX($AJ$22:$AJ$139)</f>
        <v>81</v>
      </c>
      <c r="J16" s="38">
        <f>MAX($X$22:$X$139)</f>
        <v>3.8912755227281437E-2</v>
      </c>
      <c r="K16" s="39">
        <v>0</v>
      </c>
    </row>
    <row r="17" spans="1:53" x14ac:dyDescent="0.3">
      <c r="A17" s="96" t="s">
        <v>14</v>
      </c>
      <c r="B17" s="96"/>
      <c r="C17" s="96"/>
      <c r="D17" s="99"/>
      <c r="E17" s="99"/>
      <c r="F17" s="33">
        <f>D3153</f>
        <v>0.98653764779697284</v>
      </c>
      <c r="G17" s="82" t="s">
        <v>19</v>
      </c>
      <c r="H17" s="83"/>
      <c r="I17" s="40">
        <f>MAX($AK$22:$AK$139)</f>
        <v>71</v>
      </c>
      <c r="J17" s="28">
        <f>MAX(AM22:AM139)</f>
        <v>2.5830193305153532E-2</v>
      </c>
      <c r="K17" s="41">
        <f>MAX($Y$22:$Y$139)</f>
        <v>1.8947071994978347E-3</v>
      </c>
      <c r="Q17" s="77"/>
      <c r="R17" s="77"/>
      <c r="S17" s="76"/>
      <c r="T17" s="76"/>
      <c r="U17" s="76"/>
    </row>
    <row r="18" spans="1:53" ht="15" thickBot="1" x14ac:dyDescent="0.35">
      <c r="G18" s="84" t="s">
        <v>20</v>
      </c>
      <c r="H18" s="85"/>
      <c r="I18" s="42">
        <f>MAX($AL$22:$AL$139)</f>
        <v>91</v>
      </c>
      <c r="J18" s="43">
        <f>MAX(AN22:AN139)</f>
        <v>2.0670526452285638E-2</v>
      </c>
      <c r="K18" s="44">
        <f>MIN($Y$22:$Y$139)</f>
        <v>-2.9733022456200583E-3</v>
      </c>
      <c r="Q18" s="78"/>
      <c r="R18" s="78"/>
      <c r="S18" s="77"/>
      <c r="T18" s="79"/>
      <c r="U18" s="77"/>
    </row>
    <row r="19" spans="1:53" x14ac:dyDescent="0.3">
      <c r="A19" t="s">
        <v>2</v>
      </c>
      <c r="D19">
        <f>D8</f>
        <v>1.2E-2</v>
      </c>
      <c r="J19">
        <f>D5</f>
        <v>0.5</v>
      </c>
      <c r="N19">
        <f>E9</f>
        <v>8</v>
      </c>
      <c r="O19" t="s">
        <v>2</v>
      </c>
      <c r="AY19" t="s">
        <v>2</v>
      </c>
      <c r="AZ19" t="s">
        <v>2</v>
      </c>
      <c r="BA19" t="s">
        <v>2</v>
      </c>
    </row>
    <row r="20" spans="1:53" ht="15.6" x14ac:dyDescent="0.3">
      <c r="B20" s="72" t="s">
        <v>45</v>
      </c>
      <c r="C20" s="73" t="s">
        <v>44</v>
      </c>
      <c r="D20" s="74" t="s">
        <v>45</v>
      </c>
      <c r="F20" t="s">
        <v>2</v>
      </c>
      <c r="G20" t="s">
        <v>2</v>
      </c>
    </row>
    <row r="21" spans="1:53" ht="43.2" x14ac:dyDescent="0.35">
      <c r="B21" s="70" t="s">
        <v>1</v>
      </c>
      <c r="C21" s="75" t="s">
        <v>46</v>
      </c>
      <c r="D21" s="71" t="s">
        <v>42</v>
      </c>
      <c r="E21" s="58" t="s">
        <v>21</v>
      </c>
      <c r="F21" t="s">
        <v>16</v>
      </c>
      <c r="H21" t="s">
        <v>22</v>
      </c>
      <c r="I21" t="s">
        <v>23</v>
      </c>
      <c r="K21" t="s">
        <v>24</v>
      </c>
      <c r="L21" t="s">
        <v>25</v>
      </c>
      <c r="M21" t="s">
        <v>26</v>
      </c>
      <c r="O21" t="s">
        <v>27</v>
      </c>
      <c r="R21" t="s">
        <v>28</v>
      </c>
      <c r="S21" t="s">
        <v>29</v>
      </c>
      <c r="U21" t="s">
        <v>30</v>
      </c>
      <c r="W21" s="45" t="s">
        <v>0</v>
      </c>
      <c r="X21" s="64" t="s">
        <v>16</v>
      </c>
      <c r="Y21" s="46" t="s">
        <v>17</v>
      </c>
      <c r="Z21" s="47" t="s">
        <v>31</v>
      </c>
      <c r="AB21" s="1"/>
      <c r="AC21" s="1"/>
      <c r="AD21" s="1"/>
      <c r="AE21" s="3"/>
      <c r="AF21" s="49" t="s">
        <v>19</v>
      </c>
      <c r="AG21" s="49" t="s">
        <v>20</v>
      </c>
      <c r="AH21" s="48" t="s">
        <v>18</v>
      </c>
    </row>
    <row r="22" spans="1:53" x14ac:dyDescent="0.3">
      <c r="A22">
        <v>0</v>
      </c>
      <c r="B22" s="80">
        <v>4.2700000000000004E-3</v>
      </c>
      <c r="C22">
        <f>B22*EXP(-SUM($B$22:B22))</f>
        <v>4.2518059718941554E-3</v>
      </c>
      <c r="D22" s="57">
        <f>C22</f>
        <v>4.2518059718941554E-3</v>
      </c>
      <c r="E22" s="57">
        <f>D22/SUM(D22:D139)</f>
        <v>4.4711811735038461E-3</v>
      </c>
      <c r="F22">
        <f>D19*N19*(D19*A22)^(N19-1)/EXP((D19*A22)^N19)</f>
        <v>0</v>
      </c>
      <c r="G22">
        <f>(1/$A$139-E22)^2</f>
        <v>1.6612368778610235E-5</v>
      </c>
      <c r="H22">
        <f>F22*($N$19/$D$19)*(1-($D$19*A22)^($N$19))</f>
        <v>0</v>
      </c>
      <c r="I22">
        <v>0</v>
      </c>
      <c r="K22">
        <f>E22-F22</f>
        <v>4.4711811735038461E-3</v>
      </c>
      <c r="L22">
        <f>H22*H22</f>
        <v>0</v>
      </c>
      <c r="M22">
        <f>I22*I22</f>
        <v>0</v>
      </c>
      <c r="O22">
        <f>H22*I22</f>
        <v>0</v>
      </c>
      <c r="R22">
        <f>H22*K22</f>
        <v>0</v>
      </c>
      <c r="S22">
        <f>I22*K22</f>
        <v>0</v>
      </c>
      <c r="U22">
        <f>K22*K22</f>
        <v>1.9991461086295232E-5</v>
      </c>
      <c r="W22" s="50">
        <f>A22</f>
        <v>0</v>
      </c>
      <c r="X22" s="51">
        <f>F3007</f>
        <v>0</v>
      </c>
      <c r="Y22" s="52">
        <v>0</v>
      </c>
      <c r="Z22" s="53">
        <v>0</v>
      </c>
      <c r="AA22" s="56"/>
      <c r="AB22" s="65"/>
      <c r="AC22" s="54"/>
      <c r="AD22" s="54"/>
      <c r="AE22">
        <v>0</v>
      </c>
      <c r="AF22">
        <f>IF(Y22&lt;MAX($Y$22:$Y$139),0,X22)</f>
        <v>0</v>
      </c>
      <c r="AG22">
        <f>IF(Y22&gt;MIN($Y$22:$Y$139),0,X22)</f>
        <v>0</v>
      </c>
      <c r="AH22">
        <f>IF(X22&lt;MAX($X$22:$X$139),0,X22)</f>
        <v>0</v>
      </c>
      <c r="AI22">
        <v>0</v>
      </c>
      <c r="AJ22">
        <f t="shared" ref="AJ22:AJ85" si="0">IF(X22&lt;MAX($X$22:$X$139),0,W22)</f>
        <v>0</v>
      </c>
      <c r="AK22">
        <f>IF(Y22&lt;MAX($Y$22:$Y$139),0,W22)</f>
        <v>0</v>
      </c>
      <c r="AL22">
        <f>IF(Y22&gt;MIN($Y$22:$Y$139),0,W22)</f>
        <v>0</v>
      </c>
      <c r="AM22">
        <f>IF(Y22&lt;MAX($Y$22:$Y$139),0,X22)</f>
        <v>0</v>
      </c>
      <c r="AN22">
        <f>IF(Y22&gt;MIN($Y$22:$Y$139),0,X22)</f>
        <v>0</v>
      </c>
      <c r="AY22" s="55"/>
      <c r="AZ22" s="55"/>
      <c r="BA22" s="55"/>
    </row>
    <row r="23" spans="1:53" x14ac:dyDescent="0.3">
      <c r="A23">
        <f>A22+1</f>
        <v>1</v>
      </c>
      <c r="B23" s="81">
        <v>5.9000000000000003E-4</v>
      </c>
      <c r="C23">
        <f>B23*EXP(-SUM($B$22:B23))</f>
        <v>5.8713955650789454E-4</v>
      </c>
      <c r="D23" s="57">
        <f t="shared" ref="D23:D86" si="1">C23</f>
        <v>5.8713955650789454E-4</v>
      </c>
      <c r="E23" s="57">
        <f>D23/SUM(D22:D139)</f>
        <v>6.1743347382994069E-4</v>
      </c>
      <c r="F23">
        <f>D19*N19*(D19*A23)^(N19-1)/EXP((D19*A23)^N19)</f>
        <v>3.4398535679999984E-15</v>
      </c>
      <c r="G23">
        <f t="shared" ref="G23:G86" si="2">(1/$A$139-E23)^2</f>
        <v>6.2878160841175505E-5</v>
      </c>
      <c r="H23">
        <f t="shared" ref="H23:H86" si="3">F23*($N$19/$D$19)*(1-($D$19*A23)^($N$19))</f>
        <v>2.2932357119999976E-12</v>
      </c>
      <c r="I23">
        <f t="shared" ref="I23:I86" si="4">F23*(1/$N$19+LN($D$19*A23)*(1-($D$19*A23)^$N$19))</f>
        <v>-1.4783969941857347E-14</v>
      </c>
      <c r="K23">
        <f t="shared" ref="K23:K86" si="5">E23-F23</f>
        <v>6.1743347382650084E-4</v>
      </c>
      <c r="L23">
        <f t="shared" ref="L23:M86" si="6">H23*H23</f>
        <v>5.2589300307921358E-24</v>
      </c>
      <c r="M23">
        <f t="shared" si="6"/>
        <v>2.1856576724174152E-28</v>
      </c>
      <c r="O23">
        <f t="shared" ref="O23:O86" si="7">H23*I23</f>
        <v>-3.3903127835801796E-26</v>
      </c>
      <c r="R23">
        <f t="shared" ref="R23:R86" si="8">H23*K23</f>
        <v>1.4159204919631475E-15</v>
      </c>
      <c r="S23">
        <f t="shared" ref="S23:S86" si="9">I23*K23</f>
        <v>-9.1281179181475541E-18</v>
      </c>
      <c r="U23">
        <f t="shared" ref="U23:U86" si="10">K23*K23</f>
        <v>3.812240946014603E-7</v>
      </c>
      <c r="W23" s="50">
        <f t="shared" ref="W23:W86" si="11">A23</f>
        <v>1</v>
      </c>
      <c r="X23" s="51">
        <f t="shared" ref="X23:X86" si="12">F3008</f>
        <v>2.4828309521197102E-16</v>
      </c>
      <c r="Y23" s="52">
        <f t="shared" ref="Y23:Y86" si="13">X23*(($D$14-1)-$D$14*($D$13*A23)^$D$14)/A23</f>
        <v>1.8963099196400308E-15</v>
      </c>
      <c r="Z23" s="53">
        <f t="shared" ref="Z23:Z86" si="14">(($D$14-1-$D$14*($D$13*A23)^$D$14)^2-$D$14^2*($D$13*A23)^$D$14-$D$14+1+$D$14*($D$13*A23)^$D$14)*X23/(A23)^2</f>
        <v>1.2587122020239371E-14</v>
      </c>
      <c r="AA23" s="56"/>
      <c r="AB23" s="65"/>
      <c r="AC23" s="54"/>
      <c r="AD23" s="54"/>
      <c r="AE23">
        <f>AE22+1</f>
        <v>1</v>
      </c>
      <c r="AF23">
        <f t="shared" ref="AF23:AF86" si="15">IF(Y23&lt;MAX($Y$22:$Y$139),0,X23)</f>
        <v>0</v>
      </c>
      <c r="AG23">
        <f t="shared" ref="AG23:AG86" si="16">IF(Y23&gt;MIN($Y$22:$Y$139),0,X23)</f>
        <v>0</v>
      </c>
      <c r="AH23">
        <f t="shared" ref="AH23:AH86" si="17">IF(X23&lt;MAX($X$22:$X$139),0,X23)</f>
        <v>0</v>
      </c>
      <c r="AI23">
        <v>0</v>
      </c>
      <c r="AJ23">
        <f t="shared" si="0"/>
        <v>0</v>
      </c>
      <c r="AK23">
        <f t="shared" ref="AK23:AK86" si="18">IF(Y23&lt;MAX($Y$22:$Y$139),0,W23)</f>
        <v>0</v>
      </c>
      <c r="AL23">
        <f t="shared" ref="AL23:AL86" si="19">IF(Y23&gt;MIN($Y$22:$Y$139),0,W23)</f>
        <v>0</v>
      </c>
      <c r="AM23">
        <f t="shared" ref="AM23:AM86" si="20">IF(Y23&lt;MAX($Y$22:$Y$139),0,X23)</f>
        <v>0</v>
      </c>
      <c r="AN23">
        <f t="shared" ref="AN23:AN86" si="21">IF(Y23&gt;MIN($Y$22:$Y$139),0,X23)</f>
        <v>0</v>
      </c>
      <c r="AY23" s="55"/>
      <c r="AZ23" s="55"/>
      <c r="BA23" s="55"/>
    </row>
    <row r="24" spans="1:53" x14ac:dyDescent="0.3">
      <c r="A24">
        <f t="shared" ref="A24:A87" si="22">A23+1</f>
        <v>2</v>
      </c>
      <c r="B24" s="81">
        <v>2.3000000000000001E-4</v>
      </c>
      <c r="C24">
        <f>B24*EXP(-SUM($B$22:B24))</f>
        <v>2.2883227438282399E-4</v>
      </c>
      <c r="D24" s="57">
        <f t="shared" si="1"/>
        <v>2.2883227438282399E-4</v>
      </c>
      <c r="E24" s="57">
        <f>D24/SUM(D22:D139)</f>
        <v>2.406390517050667E-4</v>
      </c>
      <c r="F24">
        <f>D19*N19*(D19*A24)^(N19-1)/EXP((D19*A24)^N19)</f>
        <v>4.4030125670395153E-13</v>
      </c>
      <c r="G24">
        <f t="shared" si="2"/>
        <v>6.899577419250821E-5</v>
      </c>
      <c r="H24">
        <f t="shared" si="3"/>
        <v>2.9353417113593538E-10</v>
      </c>
      <c r="I24">
        <f t="shared" si="4"/>
        <v>-1.5871545778760084E-12</v>
      </c>
      <c r="K24">
        <f t="shared" si="5"/>
        <v>2.4063905126476545E-4</v>
      </c>
      <c r="L24">
        <f t="shared" si="6"/>
        <v>8.6162309624460592E-20</v>
      </c>
      <c r="M24">
        <f t="shared" si="6"/>
        <v>2.5190596540727703E-24</v>
      </c>
      <c r="O24">
        <f t="shared" si="7"/>
        <v>-4.6588410348143956E-22</v>
      </c>
      <c r="R24">
        <f t="shared" si="8"/>
        <v>7.0635784455940781E-14</v>
      </c>
      <c r="S24">
        <f t="shared" si="9"/>
        <v>-3.8193137183061196E-16</v>
      </c>
      <c r="U24">
        <f t="shared" si="10"/>
        <v>5.7907152993606413E-8</v>
      </c>
      <c r="W24" s="50">
        <f t="shared" si="11"/>
        <v>2</v>
      </c>
      <c r="X24" s="51">
        <f t="shared" si="12"/>
        <v>4.9444919412440235E-14</v>
      </c>
      <c r="Y24" s="52">
        <f t="shared" si="13"/>
        <v>1.8882254363222213E-13</v>
      </c>
      <c r="Z24" s="53">
        <f t="shared" si="14"/>
        <v>6.2667298532136652E-13</v>
      </c>
      <c r="AA24" s="56"/>
      <c r="AB24" s="65"/>
      <c r="AC24" s="54"/>
      <c r="AD24" s="54"/>
      <c r="AE24">
        <f t="shared" ref="AE24:AE87" si="23">AE23+1</f>
        <v>2</v>
      </c>
      <c r="AF24">
        <f t="shared" si="15"/>
        <v>0</v>
      </c>
      <c r="AG24">
        <f t="shared" si="16"/>
        <v>0</v>
      </c>
      <c r="AH24">
        <f t="shared" si="17"/>
        <v>0</v>
      </c>
      <c r="AI24">
        <v>0</v>
      </c>
      <c r="AJ24">
        <f t="shared" si="0"/>
        <v>0</v>
      </c>
      <c r="AK24">
        <f t="shared" si="18"/>
        <v>0</v>
      </c>
      <c r="AL24">
        <f t="shared" si="19"/>
        <v>0</v>
      </c>
      <c r="AM24">
        <f t="shared" si="20"/>
        <v>0</v>
      </c>
      <c r="AN24">
        <f t="shared" si="21"/>
        <v>0</v>
      </c>
      <c r="AY24" s="55"/>
      <c r="AZ24" s="55"/>
      <c r="BA24" s="55"/>
    </row>
    <row r="25" spans="1:53" x14ac:dyDescent="0.3">
      <c r="A25">
        <f t="shared" si="22"/>
        <v>3</v>
      </c>
      <c r="B25" s="81">
        <v>1.6000000000000001E-4</v>
      </c>
      <c r="C25">
        <f>B25*EXP(-SUM($B$22:B25))</f>
        <v>1.5916220114630932E-4</v>
      </c>
      <c r="D25" s="57">
        <f t="shared" si="1"/>
        <v>1.5916220114630932E-4</v>
      </c>
      <c r="E25" s="57">
        <f>D25/SUM(D22:D139)</f>
        <v>1.6737429741691095E-4</v>
      </c>
      <c r="F25">
        <f>D19*N19*(D19*A25)^(N19-1)/EXP((D19*A25)^N19)</f>
        <v>7.5229597531947827E-12</v>
      </c>
      <c r="G25">
        <f t="shared" si="2"/>
        <v>7.0218270156929214E-5</v>
      </c>
      <c r="H25">
        <f t="shared" si="3"/>
        <v>5.0153065021157062E-9</v>
      </c>
      <c r="I25">
        <f t="shared" si="4"/>
        <v>-2.406772623066491E-11</v>
      </c>
      <c r="K25">
        <f t="shared" si="5"/>
        <v>1.6737428989395121E-4</v>
      </c>
      <c r="L25">
        <f t="shared" si="6"/>
        <v>2.515329931016408E-17</v>
      </c>
      <c r="M25">
        <f t="shared" si="6"/>
        <v>5.7925544591423579E-22</v>
      </c>
      <c r="O25">
        <f t="shared" si="7"/>
        <v>-1.2070702385579447E-19</v>
      </c>
      <c r="R25">
        <f t="shared" si="8"/>
        <v>8.3943336439213265E-13</v>
      </c>
      <c r="S25">
        <f t="shared" si="9"/>
        <v>-4.0283185872195621E-15</v>
      </c>
      <c r="U25">
        <f t="shared" si="10"/>
        <v>2.8014152917504418E-8</v>
      </c>
      <c r="W25" s="50">
        <f t="shared" si="11"/>
        <v>3</v>
      </c>
      <c r="X25" s="51">
        <f t="shared" si="12"/>
        <v>1.0940887481847567E-12</v>
      </c>
      <c r="Y25" s="52">
        <f t="shared" si="13"/>
        <v>2.7854377874271704E-12</v>
      </c>
      <c r="Z25" s="53">
        <f t="shared" si="14"/>
        <v>6.1629597825707468E-12</v>
      </c>
      <c r="AA25" s="56"/>
      <c r="AB25" s="65"/>
      <c r="AC25" s="54"/>
      <c r="AD25" s="54"/>
      <c r="AE25">
        <f t="shared" si="23"/>
        <v>3</v>
      </c>
      <c r="AF25">
        <f t="shared" si="15"/>
        <v>0</v>
      </c>
      <c r="AG25">
        <f t="shared" si="16"/>
        <v>0</v>
      </c>
      <c r="AH25">
        <f t="shared" si="17"/>
        <v>0</v>
      </c>
      <c r="AI25">
        <v>0</v>
      </c>
      <c r="AJ25">
        <f t="shared" si="0"/>
        <v>0</v>
      </c>
      <c r="AK25">
        <f t="shared" si="18"/>
        <v>0</v>
      </c>
      <c r="AL25">
        <f t="shared" si="19"/>
        <v>0</v>
      </c>
      <c r="AM25">
        <f t="shared" si="20"/>
        <v>0</v>
      </c>
      <c r="AN25">
        <f t="shared" si="21"/>
        <v>0</v>
      </c>
      <c r="AY25" s="55"/>
      <c r="AZ25" s="55"/>
      <c r="BA25" s="55"/>
    </row>
    <row r="26" spans="1:53" x14ac:dyDescent="0.3">
      <c r="A26">
        <f t="shared" si="22"/>
        <v>4</v>
      </c>
      <c r="B26" s="81">
        <v>2.2000000000000001E-4</v>
      </c>
      <c r="C26">
        <f>B26*EXP(-SUM($B$22:B26))</f>
        <v>2.1879988530606242E-4</v>
      </c>
      <c r="D26" s="57">
        <f t="shared" si="1"/>
        <v>2.1879988530606242E-4</v>
      </c>
      <c r="E26" s="57">
        <f>D26/SUM(D22:D139)</f>
        <v>2.3008903379225526E-4</v>
      </c>
      <c r="F26">
        <f>D19*N19*(D19*A26)^(N19-1)/EXP((D19*A26)^N19)</f>
        <v>5.6358560856523858E-11</v>
      </c>
      <c r="G26">
        <f t="shared" si="2"/>
        <v>6.9171150189317938E-5</v>
      </c>
      <c r="H26">
        <f t="shared" si="3"/>
        <v>3.7572373903290477E-8</v>
      </c>
      <c r="I26">
        <f t="shared" si="4"/>
        <v>-1.6409100839951168E-10</v>
      </c>
      <c r="K26">
        <f t="shared" si="5"/>
        <v>2.300889774336944E-4</v>
      </c>
      <c r="L26">
        <f t="shared" si="6"/>
        <v>1.4116832807286632E-15</v>
      </c>
      <c r="M26">
        <f t="shared" si="6"/>
        <v>2.6925859037568614E-20</v>
      </c>
      <c r="O26">
        <f t="shared" si="7"/>
        <v>-6.1652887217544312E-18</v>
      </c>
      <c r="R26">
        <f t="shared" si="8"/>
        <v>8.6449890911645315E-12</v>
      </c>
      <c r="S26">
        <f t="shared" si="9"/>
        <v>-3.77555323287074E-14</v>
      </c>
      <c r="U26">
        <f t="shared" si="10"/>
        <v>5.2940937536483134E-8</v>
      </c>
      <c r="W26" s="50">
        <f t="shared" si="11"/>
        <v>4</v>
      </c>
      <c r="X26" s="51">
        <f t="shared" si="12"/>
        <v>9.8468244630364093E-12</v>
      </c>
      <c r="Y26" s="52">
        <f t="shared" si="13"/>
        <v>1.8801754193305085E-11</v>
      </c>
      <c r="Z26" s="53">
        <f t="shared" si="14"/>
        <v>3.1200065423326233E-11</v>
      </c>
      <c r="AA26" s="56"/>
      <c r="AB26" s="65"/>
      <c r="AC26" s="54"/>
      <c r="AD26" s="54"/>
      <c r="AE26">
        <f t="shared" si="23"/>
        <v>4</v>
      </c>
      <c r="AF26">
        <f t="shared" si="15"/>
        <v>0</v>
      </c>
      <c r="AG26">
        <f t="shared" si="16"/>
        <v>0</v>
      </c>
      <c r="AH26">
        <f t="shared" si="17"/>
        <v>0</v>
      </c>
      <c r="AI26">
        <v>0</v>
      </c>
      <c r="AJ26">
        <f t="shared" si="0"/>
        <v>0</v>
      </c>
      <c r="AK26">
        <f t="shared" si="18"/>
        <v>0</v>
      </c>
      <c r="AL26">
        <f t="shared" si="19"/>
        <v>0</v>
      </c>
      <c r="AM26">
        <f t="shared" si="20"/>
        <v>0</v>
      </c>
      <c r="AN26">
        <f t="shared" si="21"/>
        <v>0</v>
      </c>
      <c r="AY26" s="55"/>
      <c r="AZ26" s="55"/>
      <c r="BA26" s="55"/>
    </row>
    <row r="27" spans="1:53" x14ac:dyDescent="0.3">
      <c r="A27">
        <f t="shared" si="22"/>
        <v>5</v>
      </c>
      <c r="B27" s="81">
        <v>1.9000000000000001E-4</v>
      </c>
      <c r="C27">
        <f>B27*EXP(-SUM($B$22:B27))</f>
        <v>1.8892763764826815E-4</v>
      </c>
      <c r="D27" s="57">
        <f t="shared" si="1"/>
        <v>1.8892763764826815E-4</v>
      </c>
      <c r="E27" s="57">
        <f>D27/SUM(D22:D139)</f>
        <v>1.9867550452476801E-4</v>
      </c>
      <c r="F27">
        <f>D19*N19*(D19*A27)^(N19-1)/EXP((D19*A27)^N19)</f>
        <v>2.6873855995486224E-10</v>
      </c>
      <c r="G27">
        <f t="shared" si="2"/>
        <v>6.9694664588226479E-5</v>
      </c>
      <c r="H27">
        <f t="shared" si="3"/>
        <v>1.7915903993981631E-7</v>
      </c>
      <c r="I27">
        <f t="shared" si="4"/>
        <v>-7.2247962446232015E-10</v>
      </c>
      <c r="K27">
        <f t="shared" si="5"/>
        <v>1.9867523578620807E-4</v>
      </c>
      <c r="L27">
        <f t="shared" si="6"/>
        <v>3.2097961592156695E-14</v>
      </c>
      <c r="M27">
        <f t="shared" si="6"/>
        <v>5.2197680776321512E-19</v>
      </c>
      <c r="O27">
        <f t="shared" si="7"/>
        <v>-1.2943875589474829E-16</v>
      </c>
      <c r="R27">
        <f t="shared" si="8"/>
        <v>3.5594464503273676E-11</v>
      </c>
      <c r="S27">
        <f t="shared" si="9"/>
        <v>-1.4353880974078251E-13</v>
      </c>
      <c r="U27">
        <f t="shared" si="10"/>
        <v>3.947184931470537E-8</v>
      </c>
      <c r="W27" s="50">
        <f t="shared" si="11"/>
        <v>5</v>
      </c>
      <c r="X27" s="51">
        <f t="shared" si="12"/>
        <v>5.4133370675074155E-11</v>
      </c>
      <c r="Y27" s="52">
        <f t="shared" si="13"/>
        <v>8.2690807204103619E-11</v>
      </c>
      <c r="Z27" s="53">
        <f t="shared" si="14"/>
        <v>1.0977522918166009E-10</v>
      </c>
      <c r="AA27" s="56"/>
      <c r="AB27" s="65"/>
      <c r="AC27" s="54"/>
      <c r="AD27" s="54"/>
      <c r="AE27">
        <f t="shared" si="23"/>
        <v>5</v>
      </c>
      <c r="AF27">
        <f t="shared" si="15"/>
        <v>0</v>
      </c>
      <c r="AG27">
        <f t="shared" si="16"/>
        <v>0</v>
      </c>
      <c r="AH27">
        <f t="shared" si="17"/>
        <v>0</v>
      </c>
      <c r="AI27">
        <v>0</v>
      </c>
      <c r="AJ27">
        <f t="shared" si="0"/>
        <v>0</v>
      </c>
      <c r="AK27">
        <f t="shared" si="18"/>
        <v>0</v>
      </c>
      <c r="AL27">
        <f t="shared" si="19"/>
        <v>0</v>
      </c>
      <c r="AM27">
        <f t="shared" si="20"/>
        <v>0</v>
      </c>
      <c r="AN27">
        <f t="shared" si="21"/>
        <v>0</v>
      </c>
      <c r="AY27" s="55"/>
      <c r="AZ27" s="55"/>
      <c r="BA27" s="55"/>
    </row>
    <row r="28" spans="1:53" x14ac:dyDescent="0.3">
      <c r="A28">
        <f t="shared" si="22"/>
        <v>6</v>
      </c>
      <c r="B28" s="81">
        <v>1.2999999999999999E-4</v>
      </c>
      <c r="C28">
        <f>B28*EXP(-SUM($B$22:B28))</f>
        <v>1.292494748669822E-4</v>
      </c>
      <c r="D28" s="57">
        <f t="shared" si="1"/>
        <v>1.292494748669822E-4</v>
      </c>
      <c r="E28" s="57">
        <f>D28/SUM(D22:D139)</f>
        <v>1.3591820100225765E-4</v>
      </c>
      <c r="F28">
        <f>D19*N19*(D19*A28)^(N19-1)/EXP((D19*A28)^N19)</f>
        <v>9.629388477162102E-10</v>
      </c>
      <c r="G28">
        <f t="shared" si="2"/>
        <v>7.0746440808680224E-5</v>
      </c>
      <c r="H28">
        <f t="shared" si="3"/>
        <v>6.419592313471812E-7</v>
      </c>
      <c r="I28">
        <f t="shared" si="4"/>
        <v>-2.4132106061420629E-9</v>
      </c>
      <c r="K28">
        <f t="shared" si="5"/>
        <v>1.3591723806340993E-4</v>
      </c>
      <c r="L28">
        <f t="shared" si="6"/>
        <v>4.121116547118637E-13</v>
      </c>
      <c r="M28">
        <f t="shared" si="6"/>
        <v>5.8235854295965428E-18</v>
      </c>
      <c r="O28">
        <f t="shared" si="7"/>
        <v>-1.5491828257978239E-15</v>
      </c>
      <c r="R28">
        <f t="shared" si="8"/>
        <v>8.7253325674018476E-11</v>
      </c>
      <c r="S28">
        <f t="shared" si="9"/>
        <v>-3.2799692045215656E-13</v>
      </c>
      <c r="U28">
        <f t="shared" si="10"/>
        <v>1.8473495602785652E-8</v>
      </c>
      <c r="W28" s="50">
        <f t="shared" si="11"/>
        <v>6</v>
      </c>
      <c r="X28" s="51">
        <f t="shared" si="12"/>
        <v>2.1788487021116609E-10</v>
      </c>
      <c r="Y28" s="52">
        <f t="shared" si="13"/>
        <v>2.7735627100551242E-10</v>
      </c>
      <c r="Z28" s="53">
        <f t="shared" si="14"/>
        <v>3.0683427047818537E-10</v>
      </c>
      <c r="AA28" s="56"/>
      <c r="AB28" s="65"/>
      <c r="AC28" s="54"/>
      <c r="AD28" s="54"/>
      <c r="AE28">
        <f t="shared" si="23"/>
        <v>6</v>
      </c>
      <c r="AF28">
        <f t="shared" si="15"/>
        <v>0</v>
      </c>
      <c r="AG28">
        <f t="shared" si="16"/>
        <v>0</v>
      </c>
      <c r="AH28">
        <f t="shared" si="17"/>
        <v>0</v>
      </c>
      <c r="AI28">
        <v>0</v>
      </c>
      <c r="AJ28">
        <f t="shared" si="0"/>
        <v>0</v>
      </c>
      <c r="AK28">
        <f t="shared" si="18"/>
        <v>0</v>
      </c>
      <c r="AL28">
        <f t="shared" si="19"/>
        <v>0</v>
      </c>
      <c r="AM28">
        <f t="shared" si="20"/>
        <v>0</v>
      </c>
      <c r="AN28">
        <f t="shared" si="21"/>
        <v>0</v>
      </c>
      <c r="AY28" s="55"/>
      <c r="AZ28" s="55"/>
      <c r="BA28" s="55"/>
    </row>
    <row r="29" spans="1:53" x14ac:dyDescent="0.3">
      <c r="A29">
        <f t="shared" si="22"/>
        <v>7</v>
      </c>
      <c r="B29" s="81">
        <v>1.2999999999999999E-4</v>
      </c>
      <c r="C29">
        <f>B29*EXP(-SUM($B$22:B29))</f>
        <v>1.2923267352736023E-4</v>
      </c>
      <c r="D29" s="57">
        <f t="shared" si="1"/>
        <v>1.2923267352736023E-4</v>
      </c>
      <c r="E29" s="57">
        <f>D29/SUM(D22:D139)</f>
        <v>1.3590053278458638E-4</v>
      </c>
      <c r="F29">
        <f>D19*N19*(D19*A29)^(N19-1)/EXP((D19*A29)^N19)</f>
        <v>2.8328673199294295E-9</v>
      </c>
      <c r="G29">
        <f t="shared" si="2"/>
        <v>7.0746738026942541E-5</v>
      </c>
      <c r="H29">
        <f t="shared" si="3"/>
        <v>1.8885782086049562E-6</v>
      </c>
      <c r="I29">
        <f t="shared" si="4"/>
        <v>-6.6627296414767149E-9</v>
      </c>
      <c r="K29">
        <f t="shared" si="5"/>
        <v>1.3589769991726645E-4</v>
      </c>
      <c r="L29">
        <f t="shared" si="6"/>
        <v>3.5667276500175052E-12</v>
      </c>
      <c r="M29">
        <f t="shared" si="6"/>
        <v>4.4391966275412435E-17</v>
      </c>
      <c r="O29">
        <f t="shared" si="7"/>
        <v>-1.2583086010719236E-14</v>
      </c>
      <c r="R29">
        <f t="shared" si="8"/>
        <v>2.56653434663285E-10</v>
      </c>
      <c r="S29">
        <f t="shared" si="9"/>
        <v>-9.0544963344727891E-13</v>
      </c>
      <c r="U29">
        <f t="shared" si="10"/>
        <v>1.8468184842803403E-8</v>
      </c>
      <c r="W29" s="50">
        <f t="shared" si="11"/>
        <v>7</v>
      </c>
      <c r="X29" s="51">
        <f t="shared" si="12"/>
        <v>7.0720620599277424E-10</v>
      </c>
      <c r="Y29" s="52">
        <f t="shared" si="13"/>
        <v>7.7163192722226347E-10</v>
      </c>
      <c r="Z29" s="53">
        <f t="shared" si="14"/>
        <v>7.3169362896627903E-10</v>
      </c>
      <c r="AA29" s="56"/>
      <c r="AB29" s="65"/>
      <c r="AC29" s="54"/>
      <c r="AD29" s="54"/>
      <c r="AE29">
        <f t="shared" si="23"/>
        <v>7</v>
      </c>
      <c r="AF29">
        <f t="shared" si="15"/>
        <v>0</v>
      </c>
      <c r="AG29">
        <f t="shared" si="16"/>
        <v>0</v>
      </c>
      <c r="AH29">
        <f t="shared" si="17"/>
        <v>0</v>
      </c>
      <c r="AI29">
        <v>0</v>
      </c>
      <c r="AJ29">
        <f t="shared" si="0"/>
        <v>0</v>
      </c>
      <c r="AK29">
        <f t="shared" si="18"/>
        <v>0</v>
      </c>
      <c r="AL29">
        <f t="shared" si="19"/>
        <v>0</v>
      </c>
      <c r="AM29">
        <f t="shared" si="20"/>
        <v>0</v>
      </c>
      <c r="AN29">
        <f t="shared" si="21"/>
        <v>0</v>
      </c>
      <c r="AY29" s="55"/>
      <c r="AZ29" s="55"/>
      <c r="BA29" s="55"/>
    </row>
    <row r="30" spans="1:53" x14ac:dyDescent="0.3">
      <c r="A30">
        <f t="shared" si="22"/>
        <v>8</v>
      </c>
      <c r="B30" s="81">
        <v>9.0000000000000006E-5</v>
      </c>
      <c r="C30">
        <f>B30*EXP(-SUM($B$22:B30))</f>
        <v>8.9460722153159592E-5</v>
      </c>
      <c r="D30" s="57">
        <f t="shared" si="1"/>
        <v>8.9460722153159592E-5</v>
      </c>
      <c r="E30" s="57">
        <f>D30/SUM(D22:D139)</f>
        <v>9.4076516967934469E-5</v>
      </c>
      <c r="F30">
        <f>D19*N19*(D19*A30)^(N19-1)/EXP((D19*A30)^N19)</f>
        <v>7.2138957377980429E-9</v>
      </c>
      <c r="G30">
        <f t="shared" si="2"/>
        <v>7.1452059904486529E-5</v>
      </c>
      <c r="H30">
        <f t="shared" si="3"/>
        <v>4.8092637905051662E-6</v>
      </c>
      <c r="I30">
        <f t="shared" si="4"/>
        <v>-1.6003357311368794E-8</v>
      </c>
      <c r="K30">
        <f t="shared" si="5"/>
        <v>9.4069303072196676E-5</v>
      </c>
      <c r="L30">
        <f t="shared" si="6"/>
        <v>2.312901820666412E-11</v>
      </c>
      <c r="M30">
        <f t="shared" si="6"/>
        <v>2.5610744523534102E-16</v>
      </c>
      <c r="O30">
        <f t="shared" si="7"/>
        <v>-7.6964366844082056E-14</v>
      </c>
      <c r="R30">
        <f t="shared" si="8"/>
        <v>4.5240409306317185E-10</v>
      </c>
      <c r="S30">
        <f t="shared" si="9"/>
        <v>-1.5054246690958057E-12</v>
      </c>
      <c r="U30">
        <f t="shared" si="10"/>
        <v>8.8490337804887908E-9</v>
      </c>
      <c r="W30" s="50">
        <f t="shared" si="11"/>
        <v>8</v>
      </c>
      <c r="X30" s="51">
        <f t="shared" si="12"/>
        <v>1.9609689525804302E-9</v>
      </c>
      <c r="Y30" s="52">
        <f t="shared" si="13"/>
        <v>1.8721597145345624E-9</v>
      </c>
      <c r="Z30" s="53">
        <f t="shared" si="14"/>
        <v>1.5533525404707511E-9</v>
      </c>
      <c r="AA30" s="56"/>
      <c r="AB30" s="65"/>
      <c r="AC30" s="54"/>
      <c r="AD30" s="54"/>
      <c r="AE30">
        <f t="shared" si="23"/>
        <v>8</v>
      </c>
      <c r="AF30">
        <f t="shared" si="15"/>
        <v>0</v>
      </c>
      <c r="AG30">
        <f t="shared" si="16"/>
        <v>0</v>
      </c>
      <c r="AH30">
        <f t="shared" si="17"/>
        <v>0</v>
      </c>
      <c r="AI30">
        <v>0</v>
      </c>
      <c r="AJ30">
        <f t="shared" si="0"/>
        <v>0</v>
      </c>
      <c r="AK30">
        <f t="shared" si="18"/>
        <v>0</v>
      </c>
      <c r="AL30">
        <f t="shared" si="19"/>
        <v>0</v>
      </c>
      <c r="AM30">
        <f t="shared" si="20"/>
        <v>0</v>
      </c>
      <c r="AN30">
        <f t="shared" si="21"/>
        <v>0</v>
      </c>
      <c r="AY30" s="55"/>
      <c r="AZ30" s="55"/>
      <c r="BA30" s="55"/>
    </row>
    <row r="31" spans="1:53" x14ac:dyDescent="0.3">
      <c r="A31">
        <f t="shared" si="22"/>
        <v>9</v>
      </c>
      <c r="B31" s="81">
        <v>2.2000000000000001E-4</v>
      </c>
      <c r="C31">
        <f>B31*EXP(-SUM($B$22:B31))</f>
        <v>2.1863366056663175E-4</v>
      </c>
      <c r="D31" s="57">
        <f t="shared" si="1"/>
        <v>2.1863366056663175E-4</v>
      </c>
      <c r="E31" s="57">
        <f>D31/SUM(D22:D139)</f>
        <v>2.299142325594554E-4</v>
      </c>
      <c r="F31">
        <f>D19*N19*(D19*A31)^(N19-1)/EXP((D19*A31)^N19)</f>
        <v>1.6452712675755152E-8</v>
      </c>
      <c r="G31">
        <f t="shared" si="2"/>
        <v>6.9174057835441418E-5</v>
      </c>
      <c r="H31">
        <f t="shared" si="3"/>
        <v>1.0968474914151281E-5</v>
      </c>
      <c r="I31">
        <f t="shared" si="4"/>
        <v>-3.456096328723355E-8</v>
      </c>
      <c r="K31">
        <f t="shared" si="5"/>
        <v>2.2989777984677964E-4</v>
      </c>
      <c r="L31">
        <f t="shared" si="6"/>
        <v>1.2030744194236596E-10</v>
      </c>
      <c r="M31">
        <f t="shared" si="6"/>
        <v>1.1944601833415052E-15</v>
      </c>
      <c r="O31">
        <f t="shared" si="7"/>
        <v>-3.7908105882492458E-13</v>
      </c>
      <c r="R31">
        <f t="shared" si="8"/>
        <v>2.5216280310684765E-9</v>
      </c>
      <c r="S31">
        <f t="shared" si="9"/>
        <v>-7.9454887291010516E-12</v>
      </c>
      <c r="U31">
        <f t="shared" si="10"/>
        <v>5.2852989178478355E-8</v>
      </c>
      <c r="W31" s="50">
        <f t="shared" si="11"/>
        <v>9</v>
      </c>
      <c r="X31" s="51">
        <f t="shared" si="12"/>
        <v>4.8212311106812119E-9</v>
      </c>
      <c r="Y31" s="52">
        <f t="shared" si="13"/>
        <v>4.0914533559255751E-9</v>
      </c>
      <c r="Z31" s="53">
        <f t="shared" si="14"/>
        <v>3.0175342929843178E-9</v>
      </c>
      <c r="AA31" s="56"/>
      <c r="AB31" s="65"/>
      <c r="AC31" s="54"/>
      <c r="AD31" s="54"/>
      <c r="AE31">
        <f t="shared" si="23"/>
        <v>9</v>
      </c>
      <c r="AF31">
        <f t="shared" si="15"/>
        <v>0</v>
      </c>
      <c r="AG31">
        <f t="shared" si="16"/>
        <v>0</v>
      </c>
      <c r="AH31">
        <f t="shared" si="17"/>
        <v>0</v>
      </c>
      <c r="AI31">
        <v>0</v>
      </c>
      <c r="AJ31">
        <f t="shared" si="0"/>
        <v>0</v>
      </c>
      <c r="AK31">
        <f t="shared" si="18"/>
        <v>0</v>
      </c>
      <c r="AL31">
        <f t="shared" si="19"/>
        <v>0</v>
      </c>
      <c r="AM31">
        <f t="shared" si="20"/>
        <v>0</v>
      </c>
      <c r="AN31">
        <f t="shared" si="21"/>
        <v>0</v>
      </c>
      <c r="AY31" s="55"/>
      <c r="AZ31" s="55"/>
      <c r="BA31" s="55"/>
    </row>
    <row r="32" spans="1:53" x14ac:dyDescent="0.3">
      <c r="A32">
        <f t="shared" si="22"/>
        <v>10</v>
      </c>
      <c r="B32" s="81">
        <v>3.0000000000000001E-5</v>
      </c>
      <c r="C32">
        <f>B32*EXP(-SUM($B$22:B32))</f>
        <v>2.9812786589345303E-5</v>
      </c>
      <c r="D32" s="57">
        <f t="shared" si="1"/>
        <v>2.9812786589345303E-5</v>
      </c>
      <c r="E32" s="57">
        <f>D32/SUM(D22:D139)</f>
        <v>3.1351000259446217E-5</v>
      </c>
      <c r="F32">
        <f>D19*N19*(D19*A32)^(N19-1)/EXP((D19*A32)^N19)</f>
        <v>3.4398534200925956E-8</v>
      </c>
      <c r="G32">
        <f t="shared" si="2"/>
        <v>7.2516423453504935E-5</v>
      </c>
      <c r="H32">
        <f t="shared" si="3"/>
        <v>2.2932355147901298E-5</v>
      </c>
      <c r="I32">
        <f t="shared" si="4"/>
        <v>-6.8634137853812611E-8</v>
      </c>
      <c r="K32">
        <f t="shared" si="5"/>
        <v>3.131660172524529E-5</v>
      </c>
      <c r="L32">
        <f t="shared" si="6"/>
        <v>5.258929126294752E-10</v>
      </c>
      <c r="M32">
        <f t="shared" si="6"/>
        <v>4.7106448789361535E-15</v>
      </c>
      <c r="O32">
        <f t="shared" si="7"/>
        <v>-1.5739424245336469E-12</v>
      </c>
      <c r="R32">
        <f t="shared" si="8"/>
        <v>7.1816343278870347E-10</v>
      </c>
      <c r="S32">
        <f t="shared" si="9"/>
        <v>-2.149387959923431E-12</v>
      </c>
      <c r="U32">
        <f t="shared" si="10"/>
        <v>9.8072954361763636E-10</v>
      </c>
      <c r="W32" s="50">
        <f t="shared" si="11"/>
        <v>10</v>
      </c>
      <c r="X32" s="51">
        <f t="shared" si="12"/>
        <v>1.078051695362202E-8</v>
      </c>
      <c r="Y32" s="52">
        <f t="shared" si="13"/>
        <v>8.2338271689396118E-9</v>
      </c>
      <c r="Z32" s="53">
        <f t="shared" si="14"/>
        <v>5.4653610471949931E-9</v>
      </c>
      <c r="AA32" s="56"/>
      <c r="AB32" s="65"/>
      <c r="AC32" s="54"/>
      <c r="AD32" s="54"/>
      <c r="AE32">
        <f t="shared" si="23"/>
        <v>10</v>
      </c>
      <c r="AF32">
        <f t="shared" si="15"/>
        <v>0</v>
      </c>
      <c r="AG32">
        <f t="shared" si="16"/>
        <v>0</v>
      </c>
      <c r="AH32">
        <f t="shared" si="17"/>
        <v>0</v>
      </c>
      <c r="AI32">
        <v>0</v>
      </c>
      <c r="AJ32">
        <f t="shared" si="0"/>
        <v>0</v>
      </c>
      <c r="AK32">
        <f t="shared" si="18"/>
        <v>0</v>
      </c>
      <c r="AL32">
        <f t="shared" si="19"/>
        <v>0</v>
      </c>
      <c r="AM32">
        <f t="shared" si="20"/>
        <v>0</v>
      </c>
      <c r="AN32">
        <f t="shared" si="21"/>
        <v>0</v>
      </c>
      <c r="AY32" s="55"/>
      <c r="AZ32" s="55"/>
      <c r="BA32" s="55"/>
    </row>
    <row r="33" spans="1:53" x14ac:dyDescent="0.3">
      <c r="A33">
        <f t="shared" si="22"/>
        <v>11</v>
      </c>
      <c r="B33" s="81">
        <v>1E-4</v>
      </c>
      <c r="C33">
        <f>B33*EXP(-SUM($B$22:B33))</f>
        <v>9.9366018199151127E-5</v>
      </c>
      <c r="D33" s="57">
        <f t="shared" si="1"/>
        <v>9.9366018199151127E-5</v>
      </c>
      <c r="E33" s="57">
        <f>D33/SUM(D22:D139)</f>
        <v>1.0449288438723352E-4</v>
      </c>
      <c r="F33">
        <f>D19*N19*(D19*A33)^(N19-1)/EXP((D19*A33)^N19)</f>
        <v>6.7033008516116979E-8</v>
      </c>
      <c r="G33">
        <f t="shared" si="2"/>
        <v>7.1276070713606222E-5</v>
      </c>
      <c r="H33">
        <f t="shared" si="3"/>
        <v>4.4688668225105393E-5</v>
      </c>
      <c r="I33">
        <f t="shared" si="4"/>
        <v>-1.2735957700841135E-7</v>
      </c>
      <c r="K33">
        <f t="shared" si="5"/>
        <v>1.0442585137871741E-4</v>
      </c>
      <c r="L33">
        <f t="shared" si="6"/>
        <v>1.9970770677335444E-9</v>
      </c>
      <c r="M33">
        <f t="shared" si="6"/>
        <v>1.6220461855761461E-14</v>
      </c>
      <c r="O33">
        <f t="shared" si="7"/>
        <v>-5.6915298822186554E-12</v>
      </c>
      <c r="R33">
        <f t="shared" si="8"/>
        <v>4.6666522263876667E-9</v>
      </c>
      <c r="S33">
        <f t="shared" si="9"/>
        <v>-1.3299632260336678E-11</v>
      </c>
      <c r="U33">
        <f t="shared" si="10"/>
        <v>1.0904758436169976E-8</v>
      </c>
      <c r="W33" s="50">
        <f t="shared" si="11"/>
        <v>11</v>
      </c>
      <c r="X33" s="51">
        <f t="shared" si="12"/>
        <v>2.2324625308944126E-8</v>
      </c>
      <c r="Y33" s="52">
        <f t="shared" si="13"/>
        <v>1.5500783318002305E-8</v>
      </c>
      <c r="Z33" s="53">
        <f t="shared" si="14"/>
        <v>9.3535840140882973E-9</v>
      </c>
      <c r="AA33" s="56"/>
      <c r="AB33" s="65"/>
      <c r="AC33" s="54"/>
      <c r="AD33" s="54"/>
      <c r="AE33">
        <f t="shared" si="23"/>
        <v>11</v>
      </c>
      <c r="AF33">
        <f t="shared" si="15"/>
        <v>0</v>
      </c>
      <c r="AG33">
        <f t="shared" si="16"/>
        <v>0</v>
      </c>
      <c r="AH33">
        <f t="shared" si="17"/>
        <v>0</v>
      </c>
      <c r="AI33">
        <v>0</v>
      </c>
      <c r="AJ33">
        <f t="shared" si="0"/>
        <v>0</v>
      </c>
      <c r="AK33">
        <f t="shared" si="18"/>
        <v>0</v>
      </c>
      <c r="AL33">
        <f t="shared" si="19"/>
        <v>0</v>
      </c>
      <c r="AM33">
        <f t="shared" si="20"/>
        <v>0</v>
      </c>
      <c r="AN33">
        <f t="shared" si="21"/>
        <v>0</v>
      </c>
      <c r="AY33" s="55"/>
      <c r="AZ33" s="55"/>
      <c r="BA33" s="55"/>
    </row>
    <row r="34" spans="1:53" x14ac:dyDescent="0.3">
      <c r="A34">
        <f t="shared" si="22"/>
        <v>12</v>
      </c>
      <c r="B34" s="81">
        <v>1E-4</v>
      </c>
      <c r="C34">
        <f>B34*EXP(-SUM($B$22:B34))</f>
        <v>9.935608209414473E-5</v>
      </c>
      <c r="D34" s="57">
        <f t="shared" si="1"/>
        <v>9.935608209414473E-5</v>
      </c>
      <c r="E34" s="57">
        <f>D34/SUM(D22:D139)</f>
        <v>1.0448243562124179E-4</v>
      </c>
      <c r="F34">
        <f>D19*N19*(D19*A34)^(N19-1)/EXP((D19*A34)^N19)</f>
        <v>1.2325614980856702E-7</v>
      </c>
      <c r="G34">
        <f t="shared" si="2"/>
        <v>7.127624714145647E-5</v>
      </c>
      <c r="H34">
        <f t="shared" si="3"/>
        <v>8.21707513469634E-5</v>
      </c>
      <c r="I34">
        <f t="shared" si="4"/>
        <v>-2.234562040458647E-7</v>
      </c>
      <c r="K34">
        <f t="shared" si="5"/>
        <v>1.0435917947143322E-4</v>
      </c>
      <c r="L34">
        <f t="shared" si="6"/>
        <v>6.7520323769244876E-9</v>
      </c>
      <c r="M34">
        <f t="shared" si="6"/>
        <v>4.9932675126587121E-14</v>
      </c>
      <c r="O34">
        <f t="shared" si="7"/>
        <v>-1.8361564179589066E-11</v>
      </c>
      <c r="R34">
        <f t="shared" si="8"/>
        <v>8.5752721871202666E-9</v>
      </c>
      <c r="S34">
        <f t="shared" si="9"/>
        <v>-2.3319706102027596E-11</v>
      </c>
      <c r="U34">
        <f t="shared" si="10"/>
        <v>1.0890838339950808E-8</v>
      </c>
      <c r="W34" s="50">
        <f t="shared" si="11"/>
        <v>12</v>
      </c>
      <c r="X34" s="51">
        <f t="shared" si="12"/>
        <v>4.3391190978112754E-8</v>
      </c>
      <c r="Y34" s="52">
        <f t="shared" si="13"/>
        <v>2.7617379063787878E-8</v>
      </c>
      <c r="Z34" s="53">
        <f t="shared" si="14"/>
        <v>1.5276303135092899E-8</v>
      </c>
      <c r="AA34" s="56"/>
      <c r="AB34" s="65"/>
      <c r="AC34" s="54"/>
      <c r="AD34" s="54"/>
      <c r="AE34">
        <f t="shared" si="23"/>
        <v>12</v>
      </c>
      <c r="AF34">
        <f t="shared" si="15"/>
        <v>0</v>
      </c>
      <c r="AG34">
        <f t="shared" si="16"/>
        <v>0</v>
      </c>
      <c r="AH34">
        <f t="shared" si="17"/>
        <v>0</v>
      </c>
      <c r="AI34">
        <v>0</v>
      </c>
      <c r="AJ34">
        <f t="shared" si="0"/>
        <v>0</v>
      </c>
      <c r="AK34">
        <f t="shared" si="18"/>
        <v>0</v>
      </c>
      <c r="AL34">
        <f t="shared" si="19"/>
        <v>0</v>
      </c>
      <c r="AM34">
        <f t="shared" si="20"/>
        <v>0</v>
      </c>
      <c r="AN34">
        <f t="shared" si="21"/>
        <v>0</v>
      </c>
      <c r="AY34" s="55"/>
      <c r="AZ34" s="55"/>
      <c r="BA34" s="55"/>
    </row>
    <row r="35" spans="1:53" x14ac:dyDescent="0.3">
      <c r="A35">
        <f t="shared" si="22"/>
        <v>13</v>
      </c>
      <c r="B35" s="81">
        <v>1.1E-4</v>
      </c>
      <c r="C35">
        <f>B35*EXP(-SUM($B$22:B35))</f>
        <v>1.0927966887881629E-4</v>
      </c>
      <c r="D35" s="57">
        <f t="shared" si="1"/>
        <v>1.0927966887881629E-4</v>
      </c>
      <c r="E35" s="57">
        <f>D35/SUM(D22:D139)</f>
        <v>1.1491803750396091E-4</v>
      </c>
      <c r="F35">
        <f>D19*N19*(D19*A35)^(N19-1)/EXP((D19*A35)^N19)</f>
        <v>2.1584563438144475E-7</v>
      </c>
      <c r="G35">
        <f t="shared" si="2"/>
        <v>7.1100150360477331E-5</v>
      </c>
      <c r="H35">
        <f t="shared" si="3"/>
        <v>1.4389703911582943E-4</v>
      </c>
      <c r="I35">
        <f t="shared" si="4"/>
        <v>-3.7403860196898482E-7</v>
      </c>
      <c r="K35">
        <f t="shared" si="5"/>
        <v>1.1470219186957947E-4</v>
      </c>
      <c r="L35">
        <f t="shared" si="6"/>
        <v>2.0706357866302545E-8</v>
      </c>
      <c r="M35">
        <f t="shared" si="6"/>
        <v>1.3990487576291266E-13</v>
      </c>
      <c r="O35">
        <f t="shared" si="7"/>
        <v>-5.3823047338361159E-11</v>
      </c>
      <c r="R35">
        <f t="shared" si="8"/>
        <v>1.6505305790128247E-8</v>
      </c>
      <c r="S35">
        <f t="shared" si="9"/>
        <v>-4.2903047489675765E-11</v>
      </c>
      <c r="U35">
        <f t="shared" si="10"/>
        <v>1.3156592819685822E-8</v>
      </c>
      <c r="W35" s="50">
        <f t="shared" si="11"/>
        <v>13</v>
      </c>
      <c r="X35" s="51">
        <f t="shared" si="12"/>
        <v>7.9965714252904038E-8</v>
      </c>
      <c r="Y35" s="52">
        <f t="shared" si="13"/>
        <v>4.6981034476597223E-8</v>
      </c>
      <c r="Z35" s="53">
        <f t="shared" si="14"/>
        <v>2.3988119489504437E-8</v>
      </c>
      <c r="AA35" s="56"/>
      <c r="AB35" s="65"/>
      <c r="AC35" s="54"/>
      <c r="AD35" s="54"/>
      <c r="AE35">
        <f t="shared" si="23"/>
        <v>13</v>
      </c>
      <c r="AF35">
        <f t="shared" si="15"/>
        <v>0</v>
      </c>
      <c r="AG35">
        <f t="shared" si="16"/>
        <v>0</v>
      </c>
      <c r="AH35">
        <f t="shared" si="17"/>
        <v>0</v>
      </c>
      <c r="AI35">
        <v>0</v>
      </c>
      <c r="AJ35">
        <f t="shared" si="0"/>
        <v>0</v>
      </c>
      <c r="AK35">
        <f t="shared" si="18"/>
        <v>0</v>
      </c>
      <c r="AL35">
        <f t="shared" si="19"/>
        <v>0</v>
      </c>
      <c r="AM35">
        <f t="shared" si="20"/>
        <v>0</v>
      </c>
      <c r="AN35">
        <f t="shared" si="21"/>
        <v>0</v>
      </c>
      <c r="AY35" s="55"/>
      <c r="AZ35" s="55"/>
      <c r="BA35" s="55"/>
    </row>
    <row r="36" spans="1:53" x14ac:dyDescent="0.3">
      <c r="A36">
        <f t="shared" si="22"/>
        <v>14</v>
      </c>
      <c r="B36" s="81">
        <v>2.2000000000000001E-4</v>
      </c>
      <c r="C36">
        <f>B36*EXP(-SUM($B$22:B36))</f>
        <v>2.1851125999207405E-4</v>
      </c>
      <c r="D36" s="57">
        <f t="shared" si="1"/>
        <v>2.1851125999207405E-4</v>
      </c>
      <c r="E36" s="57">
        <f>D36/SUM(D22:D139)</f>
        <v>2.2978551663304525E-4</v>
      </c>
      <c r="F36">
        <f>D19*N19*(D19*A36)^(N19-1)/EXP((D19*A36)^N19)</f>
        <v>3.6260678775311894E-7</v>
      </c>
      <c r="G36">
        <f t="shared" si="2"/>
        <v>6.9176198937008661E-5</v>
      </c>
      <c r="H36">
        <f t="shared" si="3"/>
        <v>2.417377051043523E-4</v>
      </c>
      <c r="I36">
        <f t="shared" si="4"/>
        <v>-6.0148857424882253E-7</v>
      </c>
      <c r="K36">
        <f t="shared" si="5"/>
        <v>2.2942290984529214E-4</v>
      </c>
      <c r="L36">
        <f t="shared" si="6"/>
        <v>5.8437118069118795E-8</v>
      </c>
      <c r="M36">
        <f t="shared" si="6"/>
        <v>3.617885049518813E-13</v>
      </c>
      <c r="O36">
        <f t="shared" si="7"/>
        <v>-1.4540246758539918E-10</v>
      </c>
      <c r="R36">
        <f t="shared" si="8"/>
        <v>5.5460167724363636E-8</v>
      </c>
      <c r="S36">
        <f t="shared" si="9"/>
        <v>-1.3799525894286092E-10</v>
      </c>
      <c r="U36">
        <f t="shared" si="10"/>
        <v>5.2634871561881042E-8</v>
      </c>
      <c r="W36" s="50">
        <f t="shared" si="11"/>
        <v>14</v>
      </c>
      <c r="X36" s="51">
        <f t="shared" si="12"/>
        <v>1.408382067709933E-7</v>
      </c>
      <c r="Y36" s="52">
        <f t="shared" si="13"/>
        <v>7.6834187830455363E-8</v>
      </c>
      <c r="Z36" s="53">
        <f t="shared" si="14"/>
        <v>3.6428670355590971E-8</v>
      </c>
      <c r="AA36" s="56"/>
      <c r="AB36" s="65"/>
      <c r="AC36" s="54"/>
      <c r="AD36" s="54"/>
      <c r="AE36">
        <f t="shared" si="23"/>
        <v>14</v>
      </c>
      <c r="AF36">
        <f t="shared" si="15"/>
        <v>0</v>
      </c>
      <c r="AG36">
        <f t="shared" si="16"/>
        <v>0</v>
      </c>
      <c r="AH36">
        <f t="shared" si="17"/>
        <v>0</v>
      </c>
      <c r="AI36">
        <v>0</v>
      </c>
      <c r="AJ36">
        <f t="shared" si="0"/>
        <v>0</v>
      </c>
      <c r="AK36">
        <f t="shared" si="18"/>
        <v>0</v>
      </c>
      <c r="AL36">
        <f t="shared" si="19"/>
        <v>0</v>
      </c>
      <c r="AM36">
        <f t="shared" si="20"/>
        <v>0</v>
      </c>
      <c r="AN36">
        <f t="shared" si="21"/>
        <v>0</v>
      </c>
      <c r="AY36" s="55"/>
      <c r="AZ36" s="55"/>
      <c r="BA36" s="55"/>
    </row>
    <row r="37" spans="1:53" x14ac:dyDescent="0.3">
      <c r="A37">
        <f t="shared" si="22"/>
        <v>15</v>
      </c>
      <c r="B37" s="81">
        <v>2.9999999999999997E-4</v>
      </c>
      <c r="C37">
        <f>B37*EXP(-SUM($B$22:B37))</f>
        <v>2.9788052242649978E-4</v>
      </c>
      <c r="D37" s="57">
        <f t="shared" si="1"/>
        <v>2.9788052242649978E-4</v>
      </c>
      <c r="E37" s="57">
        <f>D37/SUM(D22:D139)</f>
        <v>3.1324989725095852E-4</v>
      </c>
      <c r="F37">
        <f>D19*N19*(D19*A37)^(N19-1)/EXP((D19*A37)^N19)</f>
        <v>5.8773058304285752E-7</v>
      </c>
      <c r="G37">
        <f t="shared" si="2"/>
        <v>6.7794781502457916E-5</v>
      </c>
      <c r="H37">
        <f t="shared" si="3"/>
        <v>3.9181995691071469E-4</v>
      </c>
      <c r="I37">
        <f t="shared" si="4"/>
        <v>-9.3437204642795284E-7</v>
      </c>
      <c r="K37">
        <f t="shared" si="5"/>
        <v>3.1266216666791564E-4</v>
      </c>
      <c r="L37">
        <f t="shared" si="6"/>
        <v>1.5352287863351431E-7</v>
      </c>
      <c r="M37">
        <f t="shared" si="6"/>
        <v>8.7305112114596049E-13</v>
      </c>
      <c r="O37">
        <f t="shared" si="7"/>
        <v>-3.6610561496997681E-10</v>
      </c>
      <c r="R37">
        <f t="shared" si="8"/>
        <v>1.225072766714334E-7</v>
      </c>
      <c r="S37">
        <f t="shared" si="9"/>
        <v>-2.92142788510098E-10</v>
      </c>
      <c r="U37">
        <f t="shared" si="10"/>
        <v>9.7757630465475457E-8</v>
      </c>
      <c r="W37" s="50">
        <f t="shared" si="11"/>
        <v>15</v>
      </c>
      <c r="X37" s="51">
        <f t="shared" si="12"/>
        <v>2.3854498500384791E-7</v>
      </c>
      <c r="Y37" s="52">
        <f t="shared" si="13"/>
        <v>1.2146215835689664E-7</v>
      </c>
      <c r="Z37" s="53">
        <f t="shared" si="14"/>
        <v>5.374850162117957E-8</v>
      </c>
      <c r="AA37" s="56"/>
      <c r="AB37" s="65"/>
      <c r="AC37" s="54"/>
      <c r="AD37" s="54"/>
      <c r="AE37">
        <f t="shared" si="23"/>
        <v>15</v>
      </c>
      <c r="AF37">
        <f t="shared" si="15"/>
        <v>0</v>
      </c>
      <c r="AG37">
        <f t="shared" si="16"/>
        <v>0</v>
      </c>
      <c r="AH37">
        <f t="shared" si="17"/>
        <v>0</v>
      </c>
      <c r="AI37">
        <v>0</v>
      </c>
      <c r="AJ37">
        <f t="shared" si="0"/>
        <v>0</v>
      </c>
      <c r="AK37">
        <f t="shared" si="18"/>
        <v>0</v>
      </c>
      <c r="AL37">
        <f t="shared" si="19"/>
        <v>0</v>
      </c>
      <c r="AM37">
        <f t="shared" si="20"/>
        <v>0</v>
      </c>
      <c r="AN37">
        <f t="shared" si="21"/>
        <v>0</v>
      </c>
      <c r="AY37" s="55"/>
      <c r="AZ37" s="55"/>
      <c r="BA37" s="55"/>
    </row>
    <row r="38" spans="1:53" x14ac:dyDescent="0.3">
      <c r="A38">
        <f t="shared" si="22"/>
        <v>16</v>
      </c>
      <c r="B38" s="81">
        <v>7.1000000000000002E-4</v>
      </c>
      <c r="C38">
        <f>B38*EXP(-SUM($B$22:B38))</f>
        <v>7.0448354215401233E-4</v>
      </c>
      <c r="D38" s="57">
        <f t="shared" si="1"/>
        <v>7.0448354215401233E-4</v>
      </c>
      <c r="E38" s="57">
        <f>D38/SUM(D22:D139)</f>
        <v>7.4083191273167904E-4</v>
      </c>
      <c r="F38">
        <f>D19*N19*(D19*A38)^(N19-1)/EXP((D19*A38)^N19)</f>
        <v>9.23376955844578E-7</v>
      </c>
      <c r="G38">
        <f t="shared" si="2"/>
        <v>6.0936393645530141E-5</v>
      </c>
      <c r="H38">
        <f t="shared" si="3"/>
        <v>6.1558350039428238E-4</v>
      </c>
      <c r="I38">
        <f t="shared" si="4"/>
        <v>-1.4083870356443852E-6</v>
      </c>
      <c r="K38">
        <f t="shared" si="5"/>
        <v>7.3990853577583446E-4</v>
      </c>
      <c r="L38">
        <f t="shared" si="6"/>
        <v>3.7894304595767748E-7</v>
      </c>
      <c r="M38">
        <f t="shared" si="6"/>
        <v>1.9835540421711789E-12</v>
      </c>
      <c r="O38">
        <f t="shared" si="7"/>
        <v>-8.6697982131189756E-10</v>
      </c>
      <c r="R38">
        <f t="shared" si="8"/>
        <v>4.5547548642449632E-7</v>
      </c>
      <c r="S38">
        <f t="shared" si="9"/>
        <v>-1.042077589349305E-9</v>
      </c>
      <c r="U38">
        <f t="shared" si="10"/>
        <v>5.4746464131393932E-7</v>
      </c>
      <c r="W38" s="50">
        <f t="shared" si="11"/>
        <v>16</v>
      </c>
      <c r="X38" s="51">
        <f t="shared" si="12"/>
        <v>3.9052148026804988E-7</v>
      </c>
      <c r="Y38" s="52">
        <f t="shared" si="13"/>
        <v>1.8641753237203531E-7</v>
      </c>
      <c r="Z38" s="53">
        <f t="shared" si="14"/>
        <v>7.7336235216752122E-8</v>
      </c>
      <c r="AA38" s="56"/>
      <c r="AB38" s="65"/>
      <c r="AC38" s="54"/>
      <c r="AD38" s="54"/>
      <c r="AE38">
        <f t="shared" si="23"/>
        <v>16</v>
      </c>
      <c r="AF38">
        <f t="shared" si="15"/>
        <v>0</v>
      </c>
      <c r="AG38">
        <f t="shared" si="16"/>
        <v>0</v>
      </c>
      <c r="AH38">
        <f t="shared" si="17"/>
        <v>0</v>
      </c>
      <c r="AI38">
        <v>0</v>
      </c>
      <c r="AJ38">
        <f t="shared" si="0"/>
        <v>0</v>
      </c>
      <c r="AK38">
        <f t="shared" si="18"/>
        <v>0</v>
      </c>
      <c r="AL38">
        <f t="shared" si="19"/>
        <v>0</v>
      </c>
      <c r="AM38">
        <f t="shared" si="20"/>
        <v>0</v>
      </c>
      <c r="AN38">
        <f t="shared" si="21"/>
        <v>0</v>
      </c>
      <c r="AY38" s="55"/>
      <c r="AZ38" s="55"/>
      <c r="BA38" s="55"/>
    </row>
    <row r="39" spans="1:53" x14ac:dyDescent="0.3">
      <c r="A39">
        <f t="shared" si="22"/>
        <v>17</v>
      </c>
      <c r="B39" s="81">
        <v>6.2E-4</v>
      </c>
      <c r="C39">
        <f>B39*EXP(-SUM($B$22:B39))</f>
        <v>6.1480151632903335E-4</v>
      </c>
      <c r="D39" s="57">
        <f t="shared" si="1"/>
        <v>6.1480151632903335E-4</v>
      </c>
      <c r="E39" s="57">
        <f>D39/SUM(D22:D139)</f>
        <v>6.4652267375864682E-4</v>
      </c>
      <c r="F39">
        <f>D19*N19*(D19*A39)^(N19-1)/EXP((D19*A39)^N19)</f>
        <v>1.4115007146780694E-6</v>
      </c>
      <c r="G39">
        <f t="shared" si="2"/>
        <v>6.2417677033421265E-5</v>
      </c>
      <c r="H39">
        <f t="shared" si="3"/>
        <v>9.4099765397003465E-4</v>
      </c>
      <c r="I39">
        <f t="shared" si="4"/>
        <v>-2.067327021639397E-6</v>
      </c>
      <c r="K39">
        <f t="shared" si="5"/>
        <v>6.4511117304396877E-4</v>
      </c>
      <c r="L39">
        <f t="shared" si="6"/>
        <v>8.8547658477710912E-7</v>
      </c>
      <c r="M39">
        <f t="shared" si="6"/>
        <v>4.2738410144004197E-12</v>
      </c>
      <c r="O39">
        <f t="shared" si="7"/>
        <v>-1.9453498773515315E-9</v>
      </c>
      <c r="R39">
        <f t="shared" si="8"/>
        <v>6.0704810038423168E-7</v>
      </c>
      <c r="S39">
        <f t="shared" si="9"/>
        <v>-1.3336557599952855E-9</v>
      </c>
      <c r="U39">
        <f t="shared" si="10"/>
        <v>4.1616842558616544E-7</v>
      </c>
      <c r="W39" s="50">
        <f t="shared" si="11"/>
        <v>17</v>
      </c>
      <c r="X39" s="51">
        <f t="shared" si="12"/>
        <v>6.2049322926499556E-7</v>
      </c>
      <c r="Y39" s="52">
        <f t="shared" si="13"/>
        <v>2.7877234717165466E-7</v>
      </c>
      <c r="Z39" s="53">
        <f t="shared" si="14"/>
        <v>1.0884699032274652E-7</v>
      </c>
      <c r="AA39" s="56"/>
      <c r="AB39" s="65"/>
      <c r="AC39" s="54"/>
      <c r="AD39" s="54"/>
      <c r="AE39">
        <f t="shared" si="23"/>
        <v>17</v>
      </c>
      <c r="AF39">
        <f t="shared" si="15"/>
        <v>0</v>
      </c>
      <c r="AG39">
        <f t="shared" si="16"/>
        <v>0</v>
      </c>
      <c r="AH39">
        <f t="shared" si="17"/>
        <v>0</v>
      </c>
      <c r="AI39">
        <v>0</v>
      </c>
      <c r="AJ39">
        <f t="shared" si="0"/>
        <v>0</v>
      </c>
      <c r="AK39">
        <f t="shared" si="18"/>
        <v>0</v>
      </c>
      <c r="AL39">
        <f t="shared" si="19"/>
        <v>0</v>
      </c>
      <c r="AM39">
        <f t="shared" si="20"/>
        <v>0</v>
      </c>
      <c r="AN39">
        <f t="shared" si="21"/>
        <v>0</v>
      </c>
      <c r="AY39" s="55"/>
      <c r="AZ39" s="55"/>
      <c r="BA39" s="55"/>
    </row>
    <row r="40" spans="1:53" x14ac:dyDescent="0.3">
      <c r="A40">
        <f t="shared" si="22"/>
        <v>18</v>
      </c>
      <c r="B40" s="81">
        <v>1.0200000000000001E-3</v>
      </c>
      <c r="C40">
        <f>B40*EXP(-SUM($B$22:B40))</f>
        <v>1.010416505263361E-3</v>
      </c>
      <c r="D40" s="57">
        <f t="shared" si="1"/>
        <v>1.010416505263361E-3</v>
      </c>
      <c r="E40" s="57">
        <f>D40/SUM(D22:D139)</f>
        <v>1.0625497225402445E-3</v>
      </c>
      <c r="F40">
        <f>D19*N19*(D19*A40)^(N19-1)/EXP((D19*A40)^N19)</f>
        <v>2.1059372827187116E-6</v>
      </c>
      <c r="G40">
        <f t="shared" si="2"/>
        <v>5.6017123895161467E-5</v>
      </c>
      <c r="H40">
        <f t="shared" si="3"/>
        <v>1.4039515359898609E-3</v>
      </c>
      <c r="I40">
        <f t="shared" si="4"/>
        <v>-2.964042725651748E-6</v>
      </c>
      <c r="K40">
        <f t="shared" si="5"/>
        <v>1.0604437852575258E-3</v>
      </c>
      <c r="L40">
        <f t="shared" si="6"/>
        <v>1.9710799154082895E-6</v>
      </c>
      <c r="M40">
        <f t="shared" si="6"/>
        <v>8.7855492794890428E-12</v>
      </c>
      <c r="O40">
        <f t="shared" si="7"/>
        <v>-4.1613723374183451E-9</v>
      </c>
      <c r="R40">
        <f t="shared" si="8"/>
        <v>1.4888116811432055E-6</v>
      </c>
      <c r="S40">
        <f t="shared" si="9"/>
        <v>-3.1432006876551738E-9</v>
      </c>
      <c r="U40">
        <f t="shared" si="10"/>
        <v>1.1245410216913094E-6</v>
      </c>
      <c r="W40" s="50">
        <f t="shared" si="11"/>
        <v>18</v>
      </c>
      <c r="X40" s="51">
        <f t="shared" si="12"/>
        <v>9.6013346283389988E-7</v>
      </c>
      <c r="Y40" s="52">
        <f t="shared" si="13"/>
        <v>4.0739930546792914E-7</v>
      </c>
      <c r="Z40" s="53">
        <f t="shared" si="14"/>
        <v>1.5023201594313388E-7</v>
      </c>
      <c r="AA40" s="56"/>
      <c r="AB40" s="65"/>
      <c r="AC40" s="54"/>
      <c r="AD40" s="54"/>
      <c r="AE40">
        <f t="shared" si="23"/>
        <v>18</v>
      </c>
      <c r="AF40">
        <f t="shared" si="15"/>
        <v>0</v>
      </c>
      <c r="AG40">
        <f t="shared" si="16"/>
        <v>0</v>
      </c>
      <c r="AH40">
        <f t="shared" si="17"/>
        <v>0</v>
      </c>
      <c r="AI40">
        <v>0</v>
      </c>
      <c r="AJ40">
        <f t="shared" si="0"/>
        <v>0</v>
      </c>
      <c r="AK40">
        <f t="shared" si="18"/>
        <v>0</v>
      </c>
      <c r="AL40">
        <f t="shared" si="19"/>
        <v>0</v>
      </c>
      <c r="AM40">
        <f t="shared" si="20"/>
        <v>0</v>
      </c>
      <c r="AN40">
        <f t="shared" si="21"/>
        <v>0</v>
      </c>
      <c r="AY40" s="55"/>
      <c r="AZ40" s="55"/>
      <c r="BA40" s="55"/>
    </row>
    <row r="41" spans="1:53" x14ac:dyDescent="0.3">
      <c r="A41">
        <f t="shared" si="22"/>
        <v>19</v>
      </c>
      <c r="B41" s="81">
        <v>1.24E-3</v>
      </c>
      <c r="C41">
        <f>B41*EXP(-SUM($B$22:B41))</f>
        <v>1.2268272676002328E-3</v>
      </c>
      <c r="D41" s="57">
        <f t="shared" si="1"/>
        <v>1.2268272676002328E-3</v>
      </c>
      <c r="E41" s="57">
        <f>D41/SUM(D22:D139)</f>
        <v>1.2901263647248761E-3</v>
      </c>
      <c r="F41">
        <f>D19*N19*(D19*A41)^(N19-1)/EXP((D19*A41)^N19)</f>
        <v>3.0747654368041411E-6</v>
      </c>
      <c r="G41">
        <f t="shared" si="2"/>
        <v>5.2662339007546229E-5</v>
      </c>
      <c r="H41">
        <f t="shared" si="3"/>
        <v>2.0498286553045017E-3</v>
      </c>
      <c r="I41">
        <f t="shared" si="4"/>
        <v>-4.1613840177576892E-6</v>
      </c>
      <c r="K41">
        <f t="shared" si="5"/>
        <v>1.2870515992880721E-3</v>
      </c>
      <c r="L41">
        <f t="shared" si="6"/>
        <v>4.2017975161074614E-6</v>
      </c>
      <c r="M41">
        <f t="shared" si="6"/>
        <v>1.7317116943249126E-11</v>
      </c>
      <c r="O41">
        <f t="shared" si="7"/>
        <v>-8.5301242053258892E-9</v>
      </c>
      <c r="R41">
        <f t="shared" si="8"/>
        <v>2.6382352490761769E-6</v>
      </c>
      <c r="S41">
        <f t="shared" si="9"/>
        <v>-5.3559159553068564E-9</v>
      </c>
      <c r="U41">
        <f t="shared" si="10"/>
        <v>1.6565018192299841E-6</v>
      </c>
      <c r="W41" s="50">
        <f t="shared" si="11"/>
        <v>19</v>
      </c>
      <c r="X41" s="51">
        <f t="shared" si="12"/>
        <v>1.4510169216408315E-6</v>
      </c>
      <c r="Y41" s="52">
        <f t="shared" si="13"/>
        <v>5.8328320900794979E-7</v>
      </c>
      <c r="Z41" s="53">
        <f t="shared" si="14"/>
        <v>2.0376948845231641E-7</v>
      </c>
      <c r="AA41" s="56"/>
      <c r="AB41" s="65"/>
      <c r="AC41" s="54"/>
      <c r="AD41" s="54"/>
      <c r="AE41">
        <f t="shared" si="23"/>
        <v>19</v>
      </c>
      <c r="AF41">
        <f t="shared" si="15"/>
        <v>0</v>
      </c>
      <c r="AG41">
        <f t="shared" si="16"/>
        <v>0</v>
      </c>
      <c r="AH41">
        <f t="shared" si="17"/>
        <v>0</v>
      </c>
      <c r="AI41">
        <v>0</v>
      </c>
      <c r="AJ41">
        <f t="shared" si="0"/>
        <v>0</v>
      </c>
      <c r="AK41">
        <f t="shared" si="18"/>
        <v>0</v>
      </c>
      <c r="AL41">
        <f t="shared" si="19"/>
        <v>0</v>
      </c>
      <c r="AM41">
        <f t="shared" si="20"/>
        <v>0</v>
      </c>
      <c r="AN41">
        <f t="shared" si="21"/>
        <v>0</v>
      </c>
      <c r="AY41" s="55"/>
      <c r="AZ41" s="55"/>
      <c r="BA41" s="55"/>
    </row>
    <row r="42" spans="1:53" x14ac:dyDescent="0.3">
      <c r="A42">
        <f t="shared" si="22"/>
        <v>20</v>
      </c>
      <c r="B42" s="81">
        <v>1.16E-3</v>
      </c>
      <c r="C42">
        <f>B42*EXP(-SUM($B$22:B42))</f>
        <v>1.1463465877014178E-3</v>
      </c>
      <c r="D42" s="57">
        <f t="shared" si="1"/>
        <v>1.1463465877014178E-3</v>
      </c>
      <c r="E42" s="57">
        <f>D42/SUM(D22:D139)</f>
        <v>1.2054932222030732E-3</v>
      </c>
      <c r="F42">
        <f>D19*N19*(D19*A42)^(N19-1)/EXP((D19*A42)^N19)</f>
        <v>4.4029641010075819E-6</v>
      </c>
      <c r="G42">
        <f t="shared" si="2"/>
        <v>5.3897847264353636E-5</v>
      </c>
      <c r="H42">
        <f t="shared" si="3"/>
        <v>2.935277090161273E-3</v>
      </c>
      <c r="I42">
        <f t="shared" si="4"/>
        <v>-5.7331024029315044E-6</v>
      </c>
      <c r="K42">
        <f t="shared" si="5"/>
        <v>1.2010902581020657E-3</v>
      </c>
      <c r="L42">
        <f t="shared" si="6"/>
        <v>8.6158515960256305E-6</v>
      </c>
      <c r="M42">
        <f t="shared" si="6"/>
        <v>3.2868463162498988E-11</v>
      </c>
      <c r="O42">
        <f t="shared" si="7"/>
        <v>-1.682824413887339E-8</v>
      </c>
      <c r="R42">
        <f t="shared" si="8"/>
        <v>3.5255327178228836E-6</v>
      </c>
      <c r="S42">
        <f t="shared" si="9"/>
        <v>-6.8859734448625733E-9</v>
      </c>
      <c r="U42">
        <f t="shared" si="10"/>
        <v>1.4426178081076869E-6</v>
      </c>
      <c r="W42" s="50">
        <f t="shared" si="11"/>
        <v>20</v>
      </c>
      <c r="X42" s="51">
        <f t="shared" si="12"/>
        <v>2.1469006918649365E-6</v>
      </c>
      <c r="Y42" s="52">
        <f t="shared" si="13"/>
        <v>8.1986375013442824E-7</v>
      </c>
      <c r="Z42" s="53">
        <f t="shared" si="14"/>
        <v>2.7209642004449109E-7</v>
      </c>
      <c r="AA42" s="56"/>
      <c r="AB42" s="65"/>
      <c r="AC42" s="54"/>
      <c r="AD42" s="54"/>
      <c r="AE42">
        <f t="shared" si="23"/>
        <v>20</v>
      </c>
      <c r="AF42">
        <f t="shared" si="15"/>
        <v>0</v>
      </c>
      <c r="AG42">
        <f t="shared" si="16"/>
        <v>0</v>
      </c>
      <c r="AH42">
        <f t="shared" si="17"/>
        <v>0</v>
      </c>
      <c r="AI42">
        <v>0</v>
      </c>
      <c r="AJ42">
        <f t="shared" si="0"/>
        <v>0</v>
      </c>
      <c r="AK42">
        <f t="shared" si="18"/>
        <v>0</v>
      </c>
      <c r="AL42">
        <f t="shared" si="19"/>
        <v>0</v>
      </c>
      <c r="AM42">
        <f t="shared" si="20"/>
        <v>0</v>
      </c>
      <c r="AN42">
        <f t="shared" si="21"/>
        <v>0</v>
      </c>
      <c r="AY42" s="55"/>
      <c r="AZ42" s="55"/>
      <c r="BA42" s="55"/>
    </row>
    <row r="43" spans="1:53" x14ac:dyDescent="0.3">
      <c r="A43">
        <f t="shared" si="22"/>
        <v>21</v>
      </c>
      <c r="B43" s="81">
        <v>1.1199999999999999E-3</v>
      </c>
      <c r="C43">
        <f>B43*EXP(-SUM($B$22:B43))</f>
        <v>1.1055784534764101E-3</v>
      </c>
      <c r="D43" s="57">
        <f t="shared" si="1"/>
        <v>1.1055784534764101E-3</v>
      </c>
      <c r="E43" s="57">
        <f>D43/SUM(D22:D139)</f>
        <v>1.1626216247146942E-3</v>
      </c>
      <c r="F43">
        <f>D19*N19*(D19*A43)^(N19-1)/EXP((D19*A43)^N19)</f>
        <v>6.1953800869069986E-6</v>
      </c>
      <c r="G43">
        <f t="shared" si="2"/>
        <v>5.4529170218144497E-5</v>
      </c>
      <c r="H43">
        <f t="shared" si="3"/>
        <v>4.1301862203936956E-3</v>
      </c>
      <c r="I43">
        <f t="shared" si="4"/>
        <v>-7.7646932539667199E-6</v>
      </c>
      <c r="K43">
        <f t="shared" si="5"/>
        <v>1.1564262446277873E-3</v>
      </c>
      <c r="L43">
        <f t="shared" si="6"/>
        <v>1.705843821512996E-5</v>
      </c>
      <c r="M43">
        <f t="shared" si="6"/>
        <v>6.0290461328196284E-11</v>
      </c>
      <c r="O43">
        <f t="shared" si="7"/>
        <v>-3.2069629083117232E-8</v>
      </c>
      <c r="R43">
        <f t="shared" si="8"/>
        <v>4.7762557404633163E-6</v>
      </c>
      <c r="S43">
        <f t="shared" si="9"/>
        <v>-8.9792950603714481E-9</v>
      </c>
      <c r="U43">
        <f t="shared" si="10"/>
        <v>1.337321659263927E-6</v>
      </c>
      <c r="W43" s="50">
        <f t="shared" si="11"/>
        <v>21</v>
      </c>
      <c r="X43" s="51">
        <f t="shared" si="12"/>
        <v>3.116363963804845E-6</v>
      </c>
      <c r="Y43" s="52">
        <f t="shared" si="13"/>
        <v>1.1334107401618858E-6</v>
      </c>
      <c r="Z43" s="53">
        <f t="shared" si="14"/>
        <v>3.5824161144837655E-7</v>
      </c>
      <c r="AA43" s="56"/>
      <c r="AB43" s="65"/>
      <c r="AC43" s="54"/>
      <c r="AD43" s="54"/>
      <c r="AE43">
        <f t="shared" si="23"/>
        <v>21</v>
      </c>
      <c r="AF43">
        <f t="shared" si="15"/>
        <v>0</v>
      </c>
      <c r="AG43">
        <f t="shared" si="16"/>
        <v>0</v>
      </c>
      <c r="AH43">
        <f t="shared" si="17"/>
        <v>0</v>
      </c>
      <c r="AI43">
        <v>0</v>
      </c>
      <c r="AJ43">
        <f t="shared" si="0"/>
        <v>0</v>
      </c>
      <c r="AK43">
        <f t="shared" si="18"/>
        <v>0</v>
      </c>
      <c r="AL43">
        <f t="shared" si="19"/>
        <v>0</v>
      </c>
      <c r="AM43">
        <f t="shared" si="20"/>
        <v>0</v>
      </c>
      <c r="AN43">
        <f t="shared" si="21"/>
        <v>0</v>
      </c>
      <c r="AY43" s="55"/>
      <c r="AZ43" s="55"/>
      <c r="BA43" s="55"/>
    </row>
    <row r="44" spans="1:53" x14ac:dyDescent="0.3">
      <c r="A44">
        <f t="shared" si="22"/>
        <v>22</v>
      </c>
      <c r="B44" s="81">
        <v>1.41E-3</v>
      </c>
      <c r="C44">
        <f>B44*EXP(-SUM($B$22:B44))</f>
        <v>1.389883185482768E-3</v>
      </c>
      <c r="D44" s="57">
        <f t="shared" si="1"/>
        <v>1.389883185482768E-3</v>
      </c>
      <c r="E44" s="57">
        <f>D44/SUM(D22:D139)</f>
        <v>1.4615952781898975E-3</v>
      </c>
      <c r="F44">
        <f>D19*N19*(D19*A44)^(N19-1)/EXP((D19*A44)^N19)</f>
        <v>8.5800234275348034E-6</v>
      </c>
      <c r="G44">
        <f t="shared" si="2"/>
        <v>5.0203081189951389E-5</v>
      </c>
      <c r="H44">
        <f t="shared" si="3"/>
        <v>5.719880651034904E-3</v>
      </c>
      <c r="I44">
        <f t="shared" si="4"/>
        <v>-1.0354155635696301E-5</v>
      </c>
      <c r="K44">
        <f t="shared" si="5"/>
        <v>1.4530152547623627E-3</v>
      </c>
      <c r="L44">
        <f t="shared" si="6"/>
        <v>3.2717034662083478E-5</v>
      </c>
      <c r="M44">
        <f t="shared" si="6"/>
        <v>1.0720853892822147E-10</v>
      </c>
      <c r="O44">
        <f t="shared" si="7"/>
        <v>-5.922453447842328E-8</v>
      </c>
      <c r="R44">
        <f t="shared" si="8"/>
        <v>8.3110738413737899E-6</v>
      </c>
      <c r="S44">
        <f t="shared" si="9"/>
        <v>-1.5044746088850413E-8</v>
      </c>
      <c r="U44">
        <f t="shared" si="10"/>
        <v>2.1112533305721338E-6</v>
      </c>
      <c r="W44" s="50">
        <f t="shared" si="11"/>
        <v>22</v>
      </c>
      <c r="X44" s="51">
        <f t="shared" si="12"/>
        <v>4.4458396590156005E-6</v>
      </c>
      <c r="Y44" s="52">
        <f t="shared" si="13"/>
        <v>1.5434327779021637E-6</v>
      </c>
      <c r="Z44" s="53">
        <f t="shared" si="14"/>
        <v>4.656595632315803E-7</v>
      </c>
      <c r="AA44" s="56"/>
      <c r="AB44" s="65"/>
      <c r="AC44" s="54"/>
      <c r="AD44" s="54"/>
      <c r="AE44">
        <f t="shared" si="23"/>
        <v>22</v>
      </c>
      <c r="AF44">
        <f t="shared" si="15"/>
        <v>0</v>
      </c>
      <c r="AG44">
        <f t="shared" si="16"/>
        <v>0</v>
      </c>
      <c r="AH44">
        <f t="shared" si="17"/>
        <v>0</v>
      </c>
      <c r="AI44">
        <v>0</v>
      </c>
      <c r="AJ44">
        <f t="shared" si="0"/>
        <v>0</v>
      </c>
      <c r="AK44">
        <f t="shared" si="18"/>
        <v>0</v>
      </c>
      <c r="AL44">
        <f t="shared" si="19"/>
        <v>0</v>
      </c>
      <c r="AM44">
        <f t="shared" si="20"/>
        <v>0</v>
      </c>
      <c r="AN44">
        <f t="shared" si="21"/>
        <v>0</v>
      </c>
      <c r="AY44" s="55"/>
      <c r="AZ44" s="55"/>
      <c r="BA44" s="55"/>
    </row>
    <row r="45" spans="1:53" x14ac:dyDescent="0.3">
      <c r="A45">
        <f t="shared" si="22"/>
        <v>23</v>
      </c>
      <c r="B45" s="81">
        <v>9.6000000000000002E-4</v>
      </c>
      <c r="C45">
        <f>B45*EXP(-SUM($B$22:B45))</f>
        <v>9.4539543004458146E-4</v>
      </c>
      <c r="D45" s="57">
        <f t="shared" si="1"/>
        <v>9.4539543004458146E-4</v>
      </c>
      <c r="E45" s="57">
        <f>D45/SUM(D22:D139)</f>
        <v>9.9417383490074565E-4</v>
      </c>
      <c r="F45">
        <f>D19*N19*(D19*A45)^(N19-1)/EXP((D19*A45)^N19)</f>
        <v>1.1711706595656565E-5</v>
      </c>
      <c r="G45">
        <f t="shared" si="2"/>
        <v>5.7045312188420541E-5</v>
      </c>
      <c r="H45">
        <f t="shared" si="3"/>
        <v>7.8075414904483723E-3</v>
      </c>
      <c r="I45">
        <f t="shared" si="4"/>
        <v>-1.361264616726024E-5</v>
      </c>
      <c r="K45">
        <f t="shared" si="5"/>
        <v>9.8246212830508913E-4</v>
      </c>
      <c r="L45">
        <f t="shared" si="6"/>
        <v>6.0957704125072789E-5</v>
      </c>
      <c r="M45">
        <f t="shared" si="6"/>
        <v>1.8530413567502491E-10</v>
      </c>
      <c r="O45">
        <f t="shared" si="7"/>
        <v>-1.0628129974567734E-7</v>
      </c>
      <c r="R45">
        <f t="shared" si="8"/>
        <v>7.6706138295361955E-6</v>
      </c>
      <c r="S45">
        <f t="shared" si="9"/>
        <v>-1.337390932535061E-8</v>
      </c>
      <c r="U45">
        <f t="shared" si="10"/>
        <v>9.6523183355376542E-7</v>
      </c>
      <c r="W45" s="50">
        <f t="shared" si="11"/>
        <v>23</v>
      </c>
      <c r="X45" s="51">
        <f t="shared" si="12"/>
        <v>6.2430718278903773E-6</v>
      </c>
      <c r="Y45" s="52">
        <f t="shared" si="13"/>
        <v>2.0731202630280123E-6</v>
      </c>
      <c r="Z45" s="53">
        <f t="shared" si="14"/>
        <v>5.9826523246292123E-7</v>
      </c>
      <c r="AA45" s="56"/>
      <c r="AB45" s="65"/>
      <c r="AC45" s="54"/>
      <c r="AD45" s="54"/>
      <c r="AE45">
        <f t="shared" si="23"/>
        <v>23</v>
      </c>
      <c r="AF45">
        <f t="shared" si="15"/>
        <v>0</v>
      </c>
      <c r="AG45">
        <f t="shared" si="16"/>
        <v>0</v>
      </c>
      <c r="AH45">
        <f t="shared" si="17"/>
        <v>0</v>
      </c>
      <c r="AI45">
        <v>0</v>
      </c>
      <c r="AJ45">
        <f t="shared" si="0"/>
        <v>0</v>
      </c>
      <c r="AK45">
        <f t="shared" si="18"/>
        <v>0</v>
      </c>
      <c r="AL45">
        <f t="shared" si="19"/>
        <v>0</v>
      </c>
      <c r="AM45">
        <f t="shared" si="20"/>
        <v>0</v>
      </c>
      <c r="AN45">
        <f t="shared" si="21"/>
        <v>0</v>
      </c>
      <c r="AY45" s="55"/>
      <c r="AZ45" s="55"/>
      <c r="BA45" s="55"/>
    </row>
    <row r="46" spans="1:53" x14ac:dyDescent="0.3">
      <c r="A46">
        <f t="shared" si="22"/>
        <v>24</v>
      </c>
      <c r="B46" s="81">
        <v>7.7999999999999999E-4</v>
      </c>
      <c r="C46">
        <f>B46*EXP(-SUM($B$22:B46))</f>
        <v>7.6753487616298814E-4</v>
      </c>
      <c r="D46" s="57">
        <f t="shared" si="1"/>
        <v>7.6753487616298814E-4</v>
      </c>
      <c r="E46" s="57">
        <f>D46/SUM(D22:D139)</f>
        <v>8.0713642884760247E-4</v>
      </c>
      <c r="F46">
        <f>D19*N19*(D19*A46)^(N19-1)/EXP((D19*A46)^N19)</f>
        <v>1.5776043388730613E-5</v>
      </c>
      <c r="G46">
        <f t="shared" si="2"/>
        <v>5.9905620405485201E-5</v>
      </c>
      <c r="H46">
        <f t="shared" si="3"/>
        <v>1.0516864468503676E-2</v>
      </c>
      <c r="I46">
        <f t="shared" si="4"/>
        <v>-1.7665001862254204E-5</v>
      </c>
      <c r="K46">
        <f t="shared" si="5"/>
        <v>7.9136038545887181E-4</v>
      </c>
      <c r="L46">
        <f t="shared" si="6"/>
        <v>1.1060443824887511E-4</v>
      </c>
      <c r="M46">
        <f t="shared" si="6"/>
        <v>3.1205229079344451E-10</v>
      </c>
      <c r="O46">
        <f t="shared" si="7"/>
        <v>-1.8578043042119252E-7</v>
      </c>
      <c r="R46">
        <f t="shared" si="8"/>
        <v>8.3226299196137825E-6</v>
      </c>
      <c r="S46">
        <f t="shared" si="9"/>
        <v>-1.3979382682845176E-8</v>
      </c>
      <c r="U46">
        <f t="shared" si="10"/>
        <v>6.2625125967361412E-7</v>
      </c>
      <c r="W46" s="50">
        <f t="shared" si="11"/>
        <v>24</v>
      </c>
      <c r="X46" s="51">
        <f t="shared" si="12"/>
        <v>8.6410335617508405E-6</v>
      </c>
      <c r="Y46" s="52">
        <f t="shared" si="13"/>
        <v>2.7498235274500178E-6</v>
      </c>
      <c r="Z46" s="53">
        <f t="shared" si="14"/>
        <v>7.6046948283811793E-7</v>
      </c>
      <c r="AA46" s="56"/>
      <c r="AB46" s="65"/>
      <c r="AC46" s="54"/>
      <c r="AD46" s="54"/>
      <c r="AE46">
        <f t="shared" si="23"/>
        <v>24</v>
      </c>
      <c r="AF46">
        <f t="shared" si="15"/>
        <v>0</v>
      </c>
      <c r="AG46">
        <f t="shared" si="16"/>
        <v>0</v>
      </c>
      <c r="AH46">
        <f t="shared" si="17"/>
        <v>0</v>
      </c>
      <c r="AI46">
        <v>0</v>
      </c>
      <c r="AJ46">
        <f t="shared" si="0"/>
        <v>0</v>
      </c>
      <c r="AK46">
        <f t="shared" si="18"/>
        <v>0</v>
      </c>
      <c r="AL46">
        <f t="shared" si="19"/>
        <v>0</v>
      </c>
      <c r="AM46">
        <f t="shared" si="20"/>
        <v>0</v>
      </c>
      <c r="AN46">
        <f t="shared" si="21"/>
        <v>0</v>
      </c>
      <c r="AY46" s="55"/>
      <c r="AZ46" s="55"/>
      <c r="BA46" s="55"/>
    </row>
    <row r="47" spans="1:53" x14ac:dyDescent="0.3">
      <c r="A47">
        <f t="shared" si="22"/>
        <v>25</v>
      </c>
      <c r="B47" s="81">
        <v>1.1900000000000001E-3</v>
      </c>
      <c r="C47">
        <f>B47*EXP(-SUM($B$22:B47))</f>
        <v>1.1695900550622079E-3</v>
      </c>
      <c r="D47" s="57">
        <f t="shared" si="1"/>
        <v>1.1695900550622079E-3</v>
      </c>
      <c r="E47" s="57">
        <f>D47/SUM(D22:D139)</f>
        <v>1.2299359541521554E-3</v>
      </c>
      <c r="F47">
        <f>D19*N19*(D19*A47)^(N19-1)/EXP((D19*A47)^N19)</f>
        <v>2.0993822550115735E-5</v>
      </c>
      <c r="G47">
        <f t="shared" si="2"/>
        <v>5.3539551329130167E-5</v>
      </c>
      <c r="H47">
        <f t="shared" si="3"/>
        <v>1.3994963430278813E-2</v>
      </c>
      <c r="I47">
        <f t="shared" si="4"/>
        <v>-2.2650105232623093E-5</v>
      </c>
      <c r="K47">
        <f t="shared" si="5"/>
        <v>1.2089421316020398E-3</v>
      </c>
      <c r="L47">
        <f t="shared" si="6"/>
        <v>1.9585900141484133E-4</v>
      </c>
      <c r="M47">
        <f t="shared" si="6"/>
        <v>5.1302726704890007E-10</v>
      </c>
      <c r="O47">
        <f t="shared" si="7"/>
        <v>-3.1698739442252698E-7</v>
      </c>
      <c r="R47">
        <f t="shared" si="8"/>
        <v>1.6919100921093865E-5</v>
      </c>
      <c r="S47">
        <f t="shared" si="9"/>
        <v>-2.7382666500937876E-8</v>
      </c>
      <c r="U47">
        <f t="shared" si="10"/>
        <v>1.4615410775624836E-6</v>
      </c>
      <c r="W47" s="50">
        <f t="shared" si="11"/>
        <v>25</v>
      </c>
      <c r="X47" s="51">
        <f t="shared" si="12"/>
        <v>1.1802340852573239E-5</v>
      </c>
      <c r="Y47" s="52">
        <f t="shared" si="13"/>
        <v>3.6055666808360415E-6</v>
      </c>
      <c r="Z47" s="53">
        <f t="shared" si="14"/>
        <v>9.5721502337531764E-7</v>
      </c>
      <c r="AA47" s="56"/>
      <c r="AB47" s="65"/>
      <c r="AC47" s="54"/>
      <c r="AD47" s="54"/>
      <c r="AE47">
        <f t="shared" si="23"/>
        <v>25</v>
      </c>
      <c r="AF47">
        <f t="shared" si="15"/>
        <v>0</v>
      </c>
      <c r="AG47">
        <f t="shared" si="16"/>
        <v>0</v>
      </c>
      <c r="AH47">
        <f t="shared" si="17"/>
        <v>0</v>
      </c>
      <c r="AI47">
        <v>0</v>
      </c>
      <c r="AJ47">
        <f t="shared" si="0"/>
        <v>0</v>
      </c>
      <c r="AK47">
        <f t="shared" si="18"/>
        <v>0</v>
      </c>
      <c r="AL47">
        <f t="shared" si="19"/>
        <v>0</v>
      </c>
      <c r="AM47">
        <f t="shared" si="20"/>
        <v>0</v>
      </c>
      <c r="AN47">
        <f t="shared" si="21"/>
        <v>0</v>
      </c>
      <c r="AY47" s="55"/>
      <c r="AZ47" s="55"/>
      <c r="BA47" s="55"/>
    </row>
    <row r="48" spans="1:53" x14ac:dyDescent="0.3">
      <c r="A48">
        <f t="shared" si="22"/>
        <v>26</v>
      </c>
      <c r="B48" s="81">
        <v>1.1999999999999999E-3</v>
      </c>
      <c r="C48">
        <f>B48*EXP(-SUM($B$22:B48))</f>
        <v>1.1780040895101496E-3</v>
      </c>
      <c r="D48" s="57">
        <f t="shared" si="1"/>
        <v>1.1780040895101496E-3</v>
      </c>
      <c r="E48" s="57">
        <f>D48/SUM(D22:D139)</f>
        <v>1.2387841171834731E-3</v>
      </c>
      <c r="F48">
        <f>D19*N19*(D19*A48)^(N19-1)/EXP((D19*A48)^N19)</f>
        <v>2.7625770211982542E-5</v>
      </c>
      <c r="G48">
        <f t="shared" si="2"/>
        <v>5.3410144316692045E-5</v>
      </c>
      <c r="H48">
        <f t="shared" si="3"/>
        <v>1.8415526429282306E-2</v>
      </c>
      <c r="I48">
        <f t="shared" si="4"/>
        <v>-2.8721063101329973E-5</v>
      </c>
      <c r="K48">
        <f t="shared" si="5"/>
        <v>1.2111583469714905E-3</v>
      </c>
      <c r="L48">
        <f t="shared" si="6"/>
        <v>3.391316136675951E-4</v>
      </c>
      <c r="M48">
        <f t="shared" si="6"/>
        <v>8.2489946567057807E-10</v>
      </c>
      <c r="O48">
        <f t="shared" si="7"/>
        <v>-5.2891349661962691E-7</v>
      </c>
      <c r="R48">
        <f t="shared" si="8"/>
        <v>2.2304118548699352E-5</v>
      </c>
      <c r="S48">
        <f t="shared" si="9"/>
        <v>-3.4785755309070678E-8</v>
      </c>
      <c r="U48">
        <f t="shared" si="10"/>
        <v>1.4669045414387135E-6</v>
      </c>
      <c r="W48" s="50">
        <f t="shared" si="11"/>
        <v>26</v>
      </c>
      <c r="X48" s="51">
        <f t="shared" si="12"/>
        <v>1.5924198316124819E-5</v>
      </c>
      <c r="Y48" s="52">
        <f t="shared" si="13"/>
        <v>4.6775975275677322E-6</v>
      </c>
      <c r="Z48" s="53">
        <f t="shared" si="14"/>
        <v>1.1940125594785307E-6</v>
      </c>
      <c r="AA48" s="56"/>
      <c r="AB48" s="65"/>
      <c r="AC48" s="54"/>
      <c r="AD48" s="54"/>
      <c r="AE48">
        <f t="shared" si="23"/>
        <v>26</v>
      </c>
      <c r="AF48">
        <f t="shared" si="15"/>
        <v>0</v>
      </c>
      <c r="AG48">
        <f t="shared" si="16"/>
        <v>0</v>
      </c>
      <c r="AH48">
        <f t="shared" si="17"/>
        <v>0</v>
      </c>
      <c r="AI48">
        <v>0</v>
      </c>
      <c r="AJ48">
        <f t="shared" si="0"/>
        <v>0</v>
      </c>
      <c r="AK48">
        <f t="shared" si="18"/>
        <v>0</v>
      </c>
      <c r="AL48">
        <f t="shared" si="19"/>
        <v>0</v>
      </c>
      <c r="AM48">
        <f t="shared" si="20"/>
        <v>0</v>
      </c>
      <c r="AN48">
        <f t="shared" si="21"/>
        <v>0</v>
      </c>
      <c r="AY48" s="55"/>
      <c r="AZ48" s="55"/>
      <c r="BA48" s="55"/>
    </row>
    <row r="49" spans="1:53" x14ac:dyDescent="0.3">
      <c r="A49">
        <f t="shared" si="22"/>
        <v>27</v>
      </c>
      <c r="B49" s="81">
        <v>1.3600000000000001E-3</v>
      </c>
      <c r="C49">
        <f>B49*EXP(-SUM($B$22:B49))</f>
        <v>1.3332568385892825E-3</v>
      </c>
      <c r="D49" s="57">
        <f t="shared" si="1"/>
        <v>1.3332568385892825E-3</v>
      </c>
      <c r="E49" s="57">
        <f>D49/SUM(D22:D139)</f>
        <v>1.4020472513448115E-3</v>
      </c>
      <c r="F49">
        <f>D19*N19*(D19*A49)^(N19-1)/EXP((D19*A49)^N19)</f>
        <v>3.5977713905870649E-5</v>
      </c>
      <c r="G49">
        <f t="shared" si="2"/>
        <v>5.1050471916532823E-5</v>
      </c>
      <c r="H49">
        <f t="shared" si="3"/>
        <v>2.398222985944266E-2</v>
      </c>
      <c r="I49">
        <f t="shared" si="4"/>
        <v>-3.604516850043676E-5</v>
      </c>
      <c r="K49">
        <f t="shared" si="5"/>
        <v>1.3660695374389409E-3</v>
      </c>
      <c r="L49">
        <f t="shared" si="6"/>
        <v>5.751473490311431E-4</v>
      </c>
      <c r="M49">
        <f t="shared" si="6"/>
        <v>1.2992541722248784E-9</v>
      </c>
      <c r="O49">
        <f t="shared" si="7"/>
        <v>-8.6444351629981644E-7</v>
      </c>
      <c r="R49">
        <f t="shared" si="8"/>
        <v>3.2761393650843192E-5</v>
      </c>
      <c r="S49">
        <f t="shared" si="9"/>
        <v>-4.9240206660300328E-8</v>
      </c>
      <c r="U49">
        <f t="shared" si="10"/>
        <v>1.866145981118642E-6</v>
      </c>
      <c r="W49" s="50">
        <f t="shared" si="11"/>
        <v>27</v>
      </c>
      <c r="X49" s="51">
        <f t="shared" si="12"/>
        <v>2.1243912898806313E-5</v>
      </c>
      <c r="Y49" s="52">
        <f t="shared" si="13"/>
        <v>6.0089735911564165E-6</v>
      </c>
      <c r="Z49" s="53">
        <f t="shared" si="14"/>
        <v>1.4769767857170697E-6</v>
      </c>
      <c r="AA49" s="56"/>
      <c r="AB49" s="65"/>
      <c r="AC49" s="54"/>
      <c r="AD49" s="54"/>
      <c r="AE49">
        <f t="shared" si="23"/>
        <v>27</v>
      </c>
      <c r="AF49">
        <f t="shared" si="15"/>
        <v>0</v>
      </c>
      <c r="AG49">
        <f t="shared" si="16"/>
        <v>0</v>
      </c>
      <c r="AH49">
        <f t="shared" si="17"/>
        <v>0</v>
      </c>
      <c r="AI49">
        <v>0</v>
      </c>
      <c r="AJ49">
        <f t="shared" si="0"/>
        <v>0</v>
      </c>
      <c r="AK49">
        <f t="shared" si="18"/>
        <v>0</v>
      </c>
      <c r="AL49">
        <f t="shared" si="19"/>
        <v>0</v>
      </c>
      <c r="AM49">
        <f t="shared" si="20"/>
        <v>0</v>
      </c>
      <c r="AN49">
        <f t="shared" si="21"/>
        <v>0</v>
      </c>
      <c r="AY49" s="55"/>
      <c r="AZ49" s="55"/>
      <c r="BA49" s="55"/>
    </row>
    <row r="50" spans="1:53" x14ac:dyDescent="0.3">
      <c r="A50">
        <f t="shared" si="22"/>
        <v>28</v>
      </c>
      <c r="B50" s="81">
        <v>1.01E-3</v>
      </c>
      <c r="C50">
        <f>B50*EXP(-SUM($B$22:B50))</f>
        <v>9.8913973402270871E-4</v>
      </c>
      <c r="D50" s="57">
        <f t="shared" si="1"/>
        <v>9.8913973402270871E-4</v>
      </c>
      <c r="E50" s="57">
        <f>D50/SUM(D22:D139)</f>
        <v>1.0401751599113265E-3</v>
      </c>
      <c r="F50">
        <f>D19*N19*(D19*A50)^(N19-1)/EXP((D19*A50)^N19)</f>
        <v>4.6406159087292645E-5</v>
      </c>
      <c r="G50">
        <f t="shared" si="2"/>
        <v>5.6352547501637545E-5</v>
      </c>
      <c r="H50">
        <f t="shared" si="3"/>
        <v>3.0932413668106753E-2</v>
      </c>
      <c r="I50">
        <f t="shared" si="4"/>
        <v>-4.4803612695360645E-5</v>
      </c>
      <c r="K50">
        <f t="shared" si="5"/>
        <v>9.937690008240338E-4</v>
      </c>
      <c r="L50">
        <f t="shared" si="6"/>
        <v>9.5681421533487748E-4</v>
      </c>
      <c r="M50">
        <f t="shared" si="6"/>
        <v>2.0073637105558817E-9</v>
      </c>
      <c r="O50">
        <f t="shared" si="7"/>
        <v>-1.3858838817185349E-6</v>
      </c>
      <c r="R50">
        <f t="shared" si="8"/>
        <v>3.0739673824030134E-5</v>
      </c>
      <c r="S50">
        <f t="shared" si="9"/>
        <v>-4.4524441421575544E-8</v>
      </c>
      <c r="U50">
        <f t="shared" si="10"/>
        <v>9.8757682699879847E-7</v>
      </c>
      <c r="W50" s="50">
        <f t="shared" si="11"/>
        <v>28</v>
      </c>
      <c r="X50" s="51">
        <f t="shared" si="12"/>
        <v>2.8045011519957832E-5</v>
      </c>
      <c r="Y50" s="52">
        <f t="shared" si="13"/>
        <v>7.6491838524703208E-6</v>
      </c>
      <c r="Z50" s="53">
        <f t="shared" si="14"/>
        <v>1.8128617262655632E-6</v>
      </c>
      <c r="AA50" s="56"/>
      <c r="AB50" s="65"/>
      <c r="AC50" s="54"/>
      <c r="AD50" s="54"/>
      <c r="AE50">
        <f t="shared" si="23"/>
        <v>28</v>
      </c>
      <c r="AF50">
        <f t="shared" si="15"/>
        <v>0</v>
      </c>
      <c r="AG50">
        <f t="shared" si="16"/>
        <v>0</v>
      </c>
      <c r="AH50">
        <f t="shared" si="17"/>
        <v>0</v>
      </c>
      <c r="AI50">
        <v>0</v>
      </c>
      <c r="AJ50">
        <f t="shared" si="0"/>
        <v>0</v>
      </c>
      <c r="AK50">
        <f t="shared" si="18"/>
        <v>0</v>
      </c>
      <c r="AL50">
        <f t="shared" si="19"/>
        <v>0</v>
      </c>
      <c r="AM50">
        <f t="shared" si="20"/>
        <v>0</v>
      </c>
      <c r="AN50">
        <f t="shared" si="21"/>
        <v>0</v>
      </c>
      <c r="AY50" s="55"/>
      <c r="AZ50" s="55"/>
      <c r="BA50" s="55"/>
    </row>
    <row r="51" spans="1:53" x14ac:dyDescent="0.3">
      <c r="A51">
        <f t="shared" si="22"/>
        <v>29</v>
      </c>
      <c r="B51" s="81">
        <v>1.23E-3</v>
      </c>
      <c r="C51">
        <f>B51*EXP(-SUM($B$22:B51))</f>
        <v>1.203115171580054E-3</v>
      </c>
      <c r="D51" s="57">
        <f t="shared" si="1"/>
        <v>1.203115171580054E-3</v>
      </c>
      <c r="E51" s="57">
        <f>D51/SUM(D22:D139)</f>
        <v>1.2651908248600345E-3</v>
      </c>
      <c r="F51">
        <f>D19*N19*(D19*A51)^(N19-1)/EXP((D19*A51)^N19)</f>
        <v>5.9324286732304969E-5</v>
      </c>
      <c r="G51">
        <f t="shared" si="2"/>
        <v>5.3024869338596159E-5</v>
      </c>
      <c r="H51">
        <f t="shared" si="3"/>
        <v>3.9541017512002341E-2</v>
      </c>
      <c r="I51">
        <f t="shared" si="4"/>
        <v>-5.5190911735931793E-5</v>
      </c>
      <c r="K51">
        <f t="shared" si="5"/>
        <v>1.2058665381277295E-3</v>
      </c>
      <c r="L51">
        <f t="shared" si="6"/>
        <v>1.5634920658844757E-3</v>
      </c>
      <c r="M51">
        <f t="shared" si="6"/>
        <v>3.0460367382434136E-9</v>
      </c>
      <c r="O51">
        <f t="shared" si="7"/>
        <v>-2.1823048074538547E-6</v>
      </c>
      <c r="R51">
        <f t="shared" si="8"/>
        <v>4.768118990124619E-5</v>
      </c>
      <c r="S51">
        <f t="shared" si="9"/>
        <v>-6.6552873671121148E-8</v>
      </c>
      <c r="U51">
        <f t="shared" si="10"/>
        <v>1.4541141077761549E-6</v>
      </c>
      <c r="W51" s="50">
        <f t="shared" si="11"/>
        <v>29</v>
      </c>
      <c r="X51" s="51">
        <f t="shared" si="12"/>
        <v>3.6663997935806098E-5</v>
      </c>
      <c r="Y51" s="52">
        <f t="shared" si="13"/>
        <v>9.6548052377410993E-6</v>
      </c>
      <c r="Z51" s="53">
        <f t="shared" si="14"/>
        <v>2.2090947696745928E-6</v>
      </c>
      <c r="AA51" s="56"/>
      <c r="AB51" s="65"/>
      <c r="AC51" s="54"/>
      <c r="AD51" s="54"/>
      <c r="AE51">
        <f t="shared" si="23"/>
        <v>29</v>
      </c>
      <c r="AF51">
        <f t="shared" si="15"/>
        <v>0</v>
      </c>
      <c r="AG51">
        <f t="shared" si="16"/>
        <v>0</v>
      </c>
      <c r="AH51">
        <f t="shared" si="17"/>
        <v>0</v>
      </c>
      <c r="AI51">
        <v>0</v>
      </c>
      <c r="AJ51">
        <f t="shared" si="0"/>
        <v>0</v>
      </c>
      <c r="AK51">
        <f t="shared" si="18"/>
        <v>0</v>
      </c>
      <c r="AL51">
        <f t="shared" si="19"/>
        <v>0</v>
      </c>
      <c r="AM51">
        <f t="shared" si="20"/>
        <v>0</v>
      </c>
      <c r="AN51">
        <f t="shared" si="21"/>
        <v>0</v>
      </c>
      <c r="AY51" s="55"/>
      <c r="AZ51" s="55"/>
      <c r="BA51" s="55"/>
    </row>
    <row r="52" spans="1:53" x14ac:dyDescent="0.3">
      <c r="A52">
        <f t="shared" si="22"/>
        <v>30</v>
      </c>
      <c r="B52" s="81">
        <v>1.3799999999999999E-3</v>
      </c>
      <c r="C52">
        <f>B52*EXP(-SUM($B$22:B52))</f>
        <v>1.3479750442742966E-3</v>
      </c>
      <c r="D52" s="57">
        <f t="shared" si="1"/>
        <v>1.3479750442742966E-3</v>
      </c>
      <c r="E52" s="57">
        <f>D52/SUM(D22:D139)</f>
        <v>1.4175248541803134E-3</v>
      </c>
      <c r="F52">
        <f>D19*N19*(D19*A52)^(N19-1)/EXP((D19*A52)^N19)</f>
        <v>7.5208377429219648E-5</v>
      </c>
      <c r="G52">
        <f t="shared" si="2"/>
        <v>5.0829537726303721E-5</v>
      </c>
      <c r="H52">
        <f t="shared" si="3"/>
        <v>5.0124773546233813E-2</v>
      </c>
      <c r="I52">
        <f t="shared" si="4"/>
        <v>-6.7414008959999303E-5</v>
      </c>
      <c r="K52">
        <f t="shared" si="5"/>
        <v>1.3423164767510938E-3</v>
      </c>
      <c r="L52">
        <f t="shared" si="6"/>
        <v>2.5124929230612211E-3</v>
      </c>
      <c r="M52">
        <f t="shared" si="6"/>
        <v>4.5446486040588661E-9</v>
      </c>
      <c r="O52">
        <f t="shared" si="7"/>
        <v>-3.3791119329637423E-6</v>
      </c>
      <c r="R52">
        <f t="shared" si="8"/>
        <v>6.7283309424527002E-5</v>
      </c>
      <c r="S52">
        <f t="shared" si="9"/>
        <v>-9.0490934990852933E-8</v>
      </c>
      <c r="U52">
        <f t="shared" si="10"/>
        <v>1.8018135237574697E-6</v>
      </c>
      <c r="W52" s="50">
        <f t="shared" si="11"/>
        <v>30</v>
      </c>
      <c r="X52" s="51">
        <f t="shared" si="12"/>
        <v>4.749778278866153E-5</v>
      </c>
      <c r="Y52" s="52">
        <f t="shared" si="13"/>
        <v>1.2090192141384384E-5</v>
      </c>
      <c r="Z52" s="53">
        <f t="shared" si="14"/>
        <v>2.6738085413501834E-6</v>
      </c>
      <c r="AA52" s="56"/>
      <c r="AB52" s="65"/>
      <c r="AC52" s="54"/>
      <c r="AD52" s="54"/>
      <c r="AE52">
        <f t="shared" si="23"/>
        <v>30</v>
      </c>
      <c r="AF52">
        <f t="shared" si="15"/>
        <v>0</v>
      </c>
      <c r="AG52">
        <f t="shared" si="16"/>
        <v>0</v>
      </c>
      <c r="AH52">
        <f t="shared" si="17"/>
        <v>0</v>
      </c>
      <c r="AI52">
        <v>0</v>
      </c>
      <c r="AJ52">
        <f t="shared" si="0"/>
        <v>0</v>
      </c>
      <c r="AK52">
        <f t="shared" si="18"/>
        <v>0</v>
      </c>
      <c r="AL52">
        <f t="shared" si="19"/>
        <v>0</v>
      </c>
      <c r="AM52">
        <f t="shared" si="20"/>
        <v>0</v>
      </c>
      <c r="AN52">
        <f t="shared" si="21"/>
        <v>0</v>
      </c>
      <c r="AY52" s="55"/>
      <c r="AZ52" s="55"/>
      <c r="BA52" s="55"/>
    </row>
    <row r="53" spans="1:53" x14ac:dyDescent="0.3">
      <c r="A53">
        <f t="shared" si="22"/>
        <v>31</v>
      </c>
      <c r="B53" s="81">
        <v>1.2899999999999999E-3</v>
      </c>
      <c r="C53">
        <f>B53*EXP(-SUM($B$22:B53))</f>
        <v>1.2584391942480613E-3</v>
      </c>
      <c r="D53" s="57">
        <f t="shared" si="1"/>
        <v>1.2584391942480613E-3</v>
      </c>
      <c r="E53" s="57">
        <f>D53/SUM(D22:D139)</f>
        <v>1.323369333058868E-3</v>
      </c>
      <c r="F53">
        <f>D19*N19*(D19*A53)^(N19-1)/EXP((D19*A53)^N19)</f>
        <v>9.4604663317348223E-5</v>
      </c>
      <c r="G53">
        <f t="shared" si="2"/>
        <v>5.2180963493311547E-5</v>
      </c>
      <c r="H53">
        <f t="shared" si="3"/>
        <v>6.3046646121593983E-2</v>
      </c>
      <c r="I53">
        <f t="shared" si="4"/>
        <v>-8.1691011545715922E-5</v>
      </c>
      <c r="K53">
        <f t="shared" si="5"/>
        <v>1.2287646697415199E-3</v>
      </c>
      <c r="L53">
        <f t="shared" si="6"/>
        <v>3.9748795871815019E-3</v>
      </c>
      <c r="M53">
        <f t="shared" si="6"/>
        <v>6.6734213673622918E-9</v>
      </c>
      <c r="O53">
        <f t="shared" si="7"/>
        <v>-5.1503442962377996E-6</v>
      </c>
      <c r="R53">
        <f t="shared" si="8"/>
        <v>7.746949129991091E-5</v>
      </c>
      <c r="S53">
        <f t="shared" si="9"/>
        <v>-1.0037902882282231E-7</v>
      </c>
      <c r="U53">
        <f t="shared" si="10"/>
        <v>1.5098626136049865E-6</v>
      </c>
      <c r="W53" s="50">
        <f t="shared" si="11"/>
        <v>31</v>
      </c>
      <c r="X53" s="51">
        <f t="shared" si="12"/>
        <v>6.1011818621326524E-5</v>
      </c>
      <c r="Y53" s="52">
        <f t="shared" si="13"/>
        <v>1.5028196288538587E-5</v>
      </c>
      <c r="Z53" s="53">
        <f t="shared" si="14"/>
        <v>3.2158695003199306E-6</v>
      </c>
      <c r="AA53" s="56"/>
      <c r="AB53" s="65"/>
      <c r="AC53" s="54"/>
      <c r="AD53" s="54"/>
      <c r="AE53">
        <f t="shared" si="23"/>
        <v>31</v>
      </c>
      <c r="AF53">
        <f t="shared" si="15"/>
        <v>0</v>
      </c>
      <c r="AG53">
        <f t="shared" si="16"/>
        <v>0</v>
      </c>
      <c r="AH53">
        <f t="shared" si="17"/>
        <v>0</v>
      </c>
      <c r="AI53">
        <v>0</v>
      </c>
      <c r="AJ53">
        <f t="shared" si="0"/>
        <v>0</v>
      </c>
      <c r="AK53">
        <f t="shared" si="18"/>
        <v>0</v>
      </c>
      <c r="AL53">
        <f t="shared" si="19"/>
        <v>0</v>
      </c>
      <c r="AM53">
        <f t="shared" si="20"/>
        <v>0</v>
      </c>
      <c r="AN53">
        <f t="shared" si="21"/>
        <v>0</v>
      </c>
      <c r="AY53" s="55"/>
      <c r="AZ53" s="55"/>
      <c r="BA53" s="55"/>
    </row>
    <row r="54" spans="1:53" x14ac:dyDescent="0.3">
      <c r="A54">
        <f t="shared" si="22"/>
        <v>32</v>
      </c>
      <c r="B54" s="81">
        <v>1.3600000000000001E-3</v>
      </c>
      <c r="C54">
        <f>B54*EXP(-SUM($B$22:B54))</f>
        <v>1.3249234706206299E-3</v>
      </c>
      <c r="D54" s="57">
        <f t="shared" si="1"/>
        <v>1.3249234706206299E-3</v>
      </c>
      <c r="E54" s="57">
        <f>D54/SUM(D22:D139)</f>
        <v>1.3932839168418684E-3</v>
      </c>
      <c r="F54">
        <f>D19*N19*(D19*A54)^(N19-1)/EXP((D19*A54)^N19)</f>
        <v>1.181366039887547E-4</v>
      </c>
      <c r="G54">
        <f t="shared" si="2"/>
        <v>5.1175776084253391E-5</v>
      </c>
      <c r="H54">
        <f t="shared" si="3"/>
        <v>7.8720501707543397E-2</v>
      </c>
      <c r="I54">
        <f t="shared" si="4"/>
        <v>-9.8249515520069694E-5</v>
      </c>
      <c r="K54">
        <f t="shared" si="5"/>
        <v>1.2751473128531138E-3</v>
      </c>
      <c r="L54">
        <f t="shared" si="6"/>
        <v>6.1969173890873428E-3</v>
      </c>
      <c r="M54">
        <f t="shared" si="6"/>
        <v>9.6529672999284158E-9</v>
      </c>
      <c r="O54">
        <f t="shared" si="7"/>
        <v>-7.7342511542629574E-6</v>
      </c>
      <c r="R54">
        <f t="shared" si="8"/>
        <v>1.0038023621882292E-4</v>
      </c>
      <c r="S54">
        <f t="shared" si="9"/>
        <v>-1.2528260570453717E-7</v>
      </c>
      <c r="U54">
        <f t="shared" si="10"/>
        <v>1.6260006694765168E-6</v>
      </c>
      <c r="W54" s="50">
        <f t="shared" si="11"/>
        <v>32</v>
      </c>
      <c r="X54" s="51">
        <f t="shared" si="12"/>
        <v>7.7748968334245824E-5</v>
      </c>
      <c r="Y54" s="52">
        <f t="shared" si="13"/>
        <v>1.8550912974049405E-5</v>
      </c>
      <c r="Z54" s="53">
        <f t="shared" si="14"/>
        <v>3.8449018256248303E-6</v>
      </c>
      <c r="AA54" s="56"/>
      <c r="AB54" s="65"/>
      <c r="AC54" s="54"/>
      <c r="AD54" s="54"/>
      <c r="AE54">
        <f t="shared" si="23"/>
        <v>32</v>
      </c>
      <c r="AF54">
        <f t="shared" si="15"/>
        <v>0</v>
      </c>
      <c r="AG54">
        <f t="shared" si="16"/>
        <v>0</v>
      </c>
      <c r="AH54">
        <f t="shared" si="17"/>
        <v>0</v>
      </c>
      <c r="AI54">
        <v>0</v>
      </c>
      <c r="AJ54">
        <f t="shared" si="0"/>
        <v>0</v>
      </c>
      <c r="AK54">
        <f t="shared" si="18"/>
        <v>0</v>
      </c>
      <c r="AL54">
        <f t="shared" si="19"/>
        <v>0</v>
      </c>
      <c r="AM54">
        <f t="shared" si="20"/>
        <v>0</v>
      </c>
      <c r="AN54">
        <f t="shared" si="21"/>
        <v>0</v>
      </c>
      <c r="AY54" s="55"/>
      <c r="AZ54" s="55"/>
      <c r="BA54" s="55"/>
    </row>
    <row r="55" spans="1:53" x14ac:dyDescent="0.3">
      <c r="A55">
        <f t="shared" si="22"/>
        <v>33</v>
      </c>
      <c r="B55" s="81">
        <v>9.7999999999999997E-4</v>
      </c>
      <c r="C55">
        <f>B55*EXP(-SUM($B$22:B55))</f>
        <v>9.537890941228609E-4</v>
      </c>
      <c r="D55" s="57">
        <f t="shared" si="1"/>
        <v>9.537890941228609E-4</v>
      </c>
      <c r="E55" s="57">
        <f>D55/SUM(D22:D139)</f>
        <v>1.0030005765375E-3</v>
      </c>
      <c r="F55">
        <f>D19*N19*(D19*A55)^(N19-1)/EXP((D19*A55)^N19)</f>
        <v>1.465125757974028E-4</v>
      </c>
      <c r="G55">
        <f t="shared" si="2"/>
        <v>5.6912056258530691E-5</v>
      </c>
      <c r="H55">
        <f t="shared" si="3"/>
        <v>9.7615983501913695E-2</v>
      </c>
      <c r="I55">
        <f t="shared" si="4"/>
        <v>-1.173244696019967E-4</v>
      </c>
      <c r="K55">
        <f t="shared" si="5"/>
        <v>8.564880007400972E-4</v>
      </c>
      <c r="L55">
        <f t="shared" si="6"/>
        <v>9.5288802350458873E-3</v>
      </c>
      <c r="M55">
        <f t="shared" si="6"/>
        <v>1.3765031167389846E-8</v>
      </c>
      <c r="O55">
        <f t="shared" si="7"/>
        <v>-1.1452743489039284E-5</v>
      </c>
      <c r="R55">
        <f t="shared" si="8"/>
        <v>8.3606918549832373E-5</v>
      </c>
      <c r="S55">
        <f t="shared" si="9"/>
        <v>-1.0048700040730645E-7</v>
      </c>
      <c r="U55">
        <f t="shared" si="10"/>
        <v>7.3357169541176874E-7</v>
      </c>
      <c r="W55" s="50">
        <f t="shared" si="11"/>
        <v>33</v>
      </c>
      <c r="X55" s="51">
        <f t="shared" si="12"/>
        <v>9.833913081943777E-5</v>
      </c>
      <c r="Y55" s="52">
        <f t="shared" si="13"/>
        <v>2.2750448087877398E-5</v>
      </c>
      <c r="Z55" s="53">
        <f t="shared" si="14"/>
        <v>4.5713047595715141E-6</v>
      </c>
      <c r="AA55" s="56"/>
      <c r="AB55" s="65"/>
      <c r="AC55" s="54"/>
      <c r="AD55" s="54"/>
      <c r="AE55">
        <f t="shared" si="23"/>
        <v>33</v>
      </c>
      <c r="AF55">
        <f t="shared" si="15"/>
        <v>0</v>
      </c>
      <c r="AG55">
        <f t="shared" si="16"/>
        <v>0</v>
      </c>
      <c r="AH55">
        <f t="shared" si="17"/>
        <v>0</v>
      </c>
      <c r="AI55">
        <v>0</v>
      </c>
      <c r="AJ55">
        <f t="shared" si="0"/>
        <v>0</v>
      </c>
      <c r="AK55">
        <f t="shared" si="18"/>
        <v>0</v>
      </c>
      <c r="AL55">
        <f t="shared" si="19"/>
        <v>0</v>
      </c>
      <c r="AM55">
        <f t="shared" si="20"/>
        <v>0</v>
      </c>
      <c r="AN55">
        <f t="shared" si="21"/>
        <v>0</v>
      </c>
      <c r="AY55" s="55"/>
      <c r="AZ55" s="55"/>
      <c r="BA55" s="55"/>
    </row>
    <row r="56" spans="1:53" x14ac:dyDescent="0.3">
      <c r="A56">
        <f t="shared" si="22"/>
        <v>34</v>
      </c>
      <c r="B56" s="81">
        <v>9.2000000000000003E-4</v>
      </c>
      <c r="C56">
        <f>B56*EXP(-SUM($B$22:B56))</f>
        <v>8.9457045994078817E-4</v>
      </c>
      <c r="D56" s="57">
        <f t="shared" si="1"/>
        <v>8.9457045994078817E-4</v>
      </c>
      <c r="E56" s="57">
        <f>D56/SUM(D22:D139)</f>
        <v>9.4072651134596483E-4</v>
      </c>
      <c r="F56">
        <f>D19*N19*(D19*A56)^(N19-1)/EXP((D19*A56)^N19)</f>
        <v>1.8053395559349591E-4</v>
      </c>
      <c r="G56">
        <f t="shared" si="2"/>
        <v>5.7855526406043329E-5</v>
      </c>
      <c r="H56">
        <f t="shared" si="3"/>
        <v>0.12026355401766953</v>
      </c>
      <c r="I56">
        <f t="shared" si="4"/>
        <v>-1.3915552393748025E-4</v>
      </c>
      <c r="K56">
        <f t="shared" si="5"/>
        <v>7.6019255575246892E-4</v>
      </c>
      <c r="L56">
        <f t="shared" si="6"/>
        <v>1.4463322424960916E-2</v>
      </c>
      <c r="M56">
        <f t="shared" si="6"/>
        <v>1.936425984231464E-8</v>
      </c>
      <c r="O56">
        <f t="shared" si="7"/>
        <v>-1.6735337869912263E-5</v>
      </c>
      <c r="R56">
        <f t="shared" si="8"/>
        <v>9.1423458492567299E-5</v>
      </c>
      <c r="S56">
        <f t="shared" si="9"/>
        <v>-1.0578499338910698E-7</v>
      </c>
      <c r="U56">
        <f t="shared" si="10"/>
        <v>5.7789272182147052E-7</v>
      </c>
      <c r="W56" s="50">
        <f t="shared" si="11"/>
        <v>34</v>
      </c>
      <c r="X56" s="51">
        <f t="shared" si="12"/>
        <v>1.2350964092142864E-4</v>
      </c>
      <c r="Y56" s="52">
        <f t="shared" si="13"/>
        <v>2.7729698267878426E-5</v>
      </c>
      <c r="Z56" s="53">
        <f t="shared" si="14"/>
        <v>5.4062610861870248E-6</v>
      </c>
      <c r="AA56" s="56"/>
      <c r="AB56" s="65"/>
      <c r="AC56" s="54"/>
      <c r="AD56" s="54"/>
      <c r="AE56">
        <f t="shared" si="23"/>
        <v>34</v>
      </c>
      <c r="AF56">
        <f t="shared" si="15"/>
        <v>0</v>
      </c>
      <c r="AG56">
        <f t="shared" si="16"/>
        <v>0</v>
      </c>
      <c r="AH56">
        <f t="shared" si="17"/>
        <v>0</v>
      </c>
      <c r="AI56">
        <v>0</v>
      </c>
      <c r="AJ56">
        <f t="shared" si="0"/>
        <v>0</v>
      </c>
      <c r="AK56">
        <f t="shared" si="18"/>
        <v>0</v>
      </c>
      <c r="AL56">
        <f t="shared" si="19"/>
        <v>0</v>
      </c>
      <c r="AM56">
        <f t="shared" si="20"/>
        <v>0</v>
      </c>
      <c r="AN56">
        <f t="shared" si="21"/>
        <v>0</v>
      </c>
      <c r="AY56" s="55"/>
      <c r="AZ56" s="55"/>
      <c r="BA56" s="55"/>
    </row>
    <row r="57" spans="1:53" x14ac:dyDescent="0.3">
      <c r="A57">
        <f t="shared" si="22"/>
        <v>35</v>
      </c>
      <c r="B57" s="81">
        <v>1.75E-3</v>
      </c>
      <c r="C57">
        <f>B57*EXP(-SUM($B$22:B57))</f>
        <v>1.6986533463416878E-3</v>
      </c>
      <c r="D57" s="57">
        <f t="shared" si="1"/>
        <v>1.6986533463416878E-3</v>
      </c>
      <c r="E57" s="57">
        <f>D57/SUM(D22:D139)</f>
        <v>1.7862966731496308E-3</v>
      </c>
      <c r="F57">
        <f>D19*N19*(D19*A57)^(N19-1)/EXP((D19*A57)^N19)</f>
        <v>2.211035693464612E-4</v>
      </c>
      <c r="G57">
        <f t="shared" si="2"/>
        <v>4.5707225041336946E-5</v>
      </c>
      <c r="H57">
        <f t="shared" si="3"/>
        <v>0.14725965496983098</v>
      </c>
      <c r="I57">
        <f t="shared" si="4"/>
        <v>-1.6398380526118738E-4</v>
      </c>
      <c r="K57">
        <f t="shared" si="5"/>
        <v>1.5651931038031695E-3</v>
      </c>
      <c r="L57">
        <f t="shared" si="6"/>
        <v>2.1685405981833668E-2</v>
      </c>
      <c r="M57">
        <f t="shared" si="6"/>
        <v>2.6890688387939027E-8</v>
      </c>
      <c r="O57">
        <f t="shared" si="7"/>
        <v>-2.4148198583402407E-5</v>
      </c>
      <c r="R57">
        <f t="shared" si="8"/>
        <v>2.304897964272136E-4</v>
      </c>
      <c r="S57">
        <f t="shared" si="9"/>
        <v>-2.5666632113021239E-7</v>
      </c>
      <c r="U57">
        <f t="shared" si="10"/>
        <v>2.4498294521929994E-6</v>
      </c>
      <c r="W57" s="50">
        <f t="shared" si="11"/>
        <v>35</v>
      </c>
      <c r="X57" s="51">
        <f t="shared" si="12"/>
        <v>1.5409645196110095E-4</v>
      </c>
      <c r="Y57" s="52">
        <f t="shared" si="13"/>
        <v>3.3603133911260929E-5</v>
      </c>
      <c r="Z57" s="53">
        <f t="shared" si="14"/>
        <v>6.3617338282121766E-6</v>
      </c>
      <c r="AA57" s="56"/>
      <c r="AB57" s="65"/>
      <c r="AC57" s="54"/>
      <c r="AD57" s="54"/>
      <c r="AE57">
        <f t="shared" si="23"/>
        <v>35</v>
      </c>
      <c r="AF57">
        <f t="shared" si="15"/>
        <v>0</v>
      </c>
      <c r="AG57">
        <f t="shared" si="16"/>
        <v>0</v>
      </c>
      <c r="AH57">
        <f t="shared" si="17"/>
        <v>0</v>
      </c>
      <c r="AI57">
        <v>0</v>
      </c>
      <c r="AJ57">
        <f t="shared" si="0"/>
        <v>0</v>
      </c>
      <c r="AK57">
        <f t="shared" si="18"/>
        <v>0</v>
      </c>
      <c r="AL57">
        <f t="shared" si="19"/>
        <v>0</v>
      </c>
      <c r="AM57">
        <f t="shared" si="20"/>
        <v>0</v>
      </c>
      <c r="AN57">
        <f t="shared" si="21"/>
        <v>0</v>
      </c>
      <c r="AY57" s="55"/>
      <c r="AZ57" s="55"/>
      <c r="BA57" s="55"/>
    </row>
    <row r="58" spans="1:53" x14ac:dyDescent="0.3">
      <c r="A58">
        <f t="shared" si="22"/>
        <v>36</v>
      </c>
      <c r="B58" s="81">
        <v>1.57E-3</v>
      </c>
      <c r="C58">
        <f>B58*EXP(-SUM($B$22:B58))</f>
        <v>1.5215440161182746E-3</v>
      </c>
      <c r="D58" s="57">
        <f t="shared" si="1"/>
        <v>1.5215440161182746E-3</v>
      </c>
      <c r="E58" s="57">
        <f>D58/SUM(D22:D139)</f>
        <v>1.6000492507175061E-3</v>
      </c>
      <c r="F58">
        <f>D19*N19*(D19*A58)^(N19-1)/EXP((D19*A58)^N19)</f>
        <v>2.6923446300674051E-4</v>
      </c>
      <c r="G58">
        <f t="shared" si="2"/>
        <v>4.8260243464324529E-5</v>
      </c>
      <c r="H58">
        <f t="shared" si="3"/>
        <v>0.17927191646974905</v>
      </c>
      <c r="I58">
        <f t="shared" si="4"/>
        <v>-1.9204805543700921E-4</v>
      </c>
      <c r="K58">
        <f t="shared" si="5"/>
        <v>1.3308147877107656E-3</v>
      </c>
      <c r="L58">
        <f t="shared" si="6"/>
        <v>3.213842003473668E-2</v>
      </c>
      <c r="M58">
        <f t="shared" si="6"/>
        <v>3.6882455597136564E-8</v>
      </c>
      <c r="O58">
        <f t="shared" si="7"/>
        <v>-3.4428822952481249E-5</v>
      </c>
      <c r="R58">
        <f t="shared" si="8"/>
        <v>2.3857771745919117E-4</v>
      </c>
      <c r="S58">
        <f t="shared" si="9"/>
        <v>-2.5558039212666876E-7</v>
      </c>
      <c r="U58">
        <f t="shared" si="10"/>
        <v>1.77106799918965E-6</v>
      </c>
      <c r="W58" s="50">
        <f t="shared" si="11"/>
        <v>36</v>
      </c>
      <c r="X58" s="51">
        <f t="shared" si="12"/>
        <v>1.9105609721717249E-4</v>
      </c>
      <c r="Y58" s="52">
        <f t="shared" si="13"/>
        <v>4.0497571511478572E-5</v>
      </c>
      <c r="Z58" s="53">
        <f t="shared" si="14"/>
        <v>7.4504475283483926E-6</v>
      </c>
      <c r="AA58" s="56"/>
      <c r="AB58" s="65"/>
      <c r="AC58" s="54"/>
      <c r="AD58" s="54"/>
      <c r="AE58">
        <f t="shared" si="23"/>
        <v>36</v>
      </c>
      <c r="AF58">
        <f t="shared" si="15"/>
        <v>0</v>
      </c>
      <c r="AG58">
        <f t="shared" si="16"/>
        <v>0</v>
      </c>
      <c r="AH58">
        <f t="shared" si="17"/>
        <v>0</v>
      </c>
      <c r="AI58">
        <v>0</v>
      </c>
      <c r="AJ58">
        <f t="shared" si="0"/>
        <v>0</v>
      </c>
      <c r="AK58">
        <f t="shared" si="18"/>
        <v>0</v>
      </c>
      <c r="AL58">
        <f t="shared" si="19"/>
        <v>0</v>
      </c>
      <c r="AM58">
        <f t="shared" si="20"/>
        <v>0</v>
      </c>
      <c r="AN58">
        <f t="shared" si="21"/>
        <v>0</v>
      </c>
      <c r="AY58" s="55"/>
      <c r="AZ58" s="55"/>
      <c r="BA58" s="55"/>
    </row>
    <row r="59" spans="1:53" x14ac:dyDescent="0.3">
      <c r="A59">
        <f t="shared" si="22"/>
        <v>37</v>
      </c>
      <c r="B59" s="81">
        <v>1.8500000000000001E-3</v>
      </c>
      <c r="C59">
        <f>B59*EXP(-SUM($B$22:B59))</f>
        <v>1.7895883817692015E-3</v>
      </c>
      <c r="D59" s="57">
        <f t="shared" si="1"/>
        <v>1.7895883817692015E-3</v>
      </c>
      <c r="E59" s="57">
        <f>D59/SUM(D22:D139)</f>
        <v>1.8819235717200452E-3</v>
      </c>
      <c r="F59">
        <f>D19*N19*(D19*A59)^(N19-1)/EXP((D19*A59)^N19)</f>
        <v>3.2605893679060576E-4</v>
      </c>
      <c r="G59">
        <f t="shared" si="2"/>
        <v>4.4423357727816537E-5</v>
      </c>
      <c r="H59">
        <f t="shared" si="3"/>
        <v>0.21704432624516004</v>
      </c>
      <c r="I59">
        <f t="shared" si="4"/>
        <v>-2.235800658981629E-4</v>
      </c>
      <c r="K59">
        <f t="shared" si="5"/>
        <v>1.5558646349294394E-3</v>
      </c>
      <c r="L59">
        <f t="shared" si="6"/>
        <v>4.7108239555215467E-2</v>
      </c>
      <c r="M59">
        <f t="shared" si="6"/>
        <v>4.9988045867026864E-8</v>
      </c>
      <c r="O59">
        <f t="shared" si="7"/>
        <v>-4.852678476471525E-5</v>
      </c>
      <c r="R59">
        <f t="shared" si="8"/>
        <v>3.3769159141693207E-4</v>
      </c>
      <c r="S59">
        <f t="shared" si="9"/>
        <v>-3.4786031760614523E-7</v>
      </c>
      <c r="U59">
        <f t="shared" si="10"/>
        <v>2.4207147622241177E-6</v>
      </c>
      <c r="W59" s="50">
        <f t="shared" si="11"/>
        <v>37</v>
      </c>
      <c r="X59" s="51">
        <f t="shared" si="12"/>
        <v>2.3547841127289604E-4</v>
      </c>
      <c r="Y59" s="52">
        <f t="shared" si="13"/>
        <v>4.8552917736669176E-5</v>
      </c>
      <c r="Z59" s="53">
        <f t="shared" si="14"/>
        <v>8.6858496229783685E-6</v>
      </c>
      <c r="AA59" s="56"/>
      <c r="AB59" s="65"/>
      <c r="AC59" s="54"/>
      <c r="AD59" s="54"/>
      <c r="AE59">
        <f t="shared" si="23"/>
        <v>37</v>
      </c>
      <c r="AF59">
        <f t="shared" si="15"/>
        <v>0</v>
      </c>
      <c r="AG59">
        <f t="shared" si="16"/>
        <v>0</v>
      </c>
      <c r="AH59">
        <f t="shared" si="17"/>
        <v>0</v>
      </c>
      <c r="AI59">
        <v>0</v>
      </c>
      <c r="AJ59">
        <f t="shared" si="0"/>
        <v>0</v>
      </c>
      <c r="AK59">
        <f t="shared" si="18"/>
        <v>0</v>
      </c>
      <c r="AL59">
        <f t="shared" si="19"/>
        <v>0</v>
      </c>
      <c r="AM59">
        <f t="shared" si="20"/>
        <v>0</v>
      </c>
      <c r="AN59">
        <f t="shared" si="21"/>
        <v>0</v>
      </c>
      <c r="AY59" s="55"/>
      <c r="AZ59" s="55"/>
      <c r="BA59" s="55"/>
    </row>
    <row r="60" spans="1:53" x14ac:dyDescent="0.3">
      <c r="A60">
        <f t="shared" si="22"/>
        <v>38</v>
      </c>
      <c r="B60" s="81">
        <v>1.24E-3</v>
      </c>
      <c r="C60">
        <f>B60*EXP(-SUM($B$22:B60))</f>
        <v>1.1980214203400744E-3</v>
      </c>
      <c r="D60" s="57">
        <f t="shared" si="1"/>
        <v>1.1980214203400744E-3</v>
      </c>
      <c r="E60" s="57">
        <f>D60/SUM(D22:D139)</f>
        <v>1.2598342576043179E-3</v>
      </c>
      <c r="F60">
        <f>D19*N19*(D19*A60)^(N19-1)/EXP((D19*A60)^N19)</f>
        <v>3.9283776429443698E-4</v>
      </c>
      <c r="G60">
        <f t="shared" si="2"/>
        <v>5.3102909124154045E-5</v>
      </c>
      <c r="H60">
        <f t="shared" si="3"/>
        <v>0.26140224364775089</v>
      </c>
      <c r="I60">
        <f t="shared" si="4"/>
        <v>-2.5879933652006072E-4</v>
      </c>
      <c r="K60">
        <f t="shared" si="5"/>
        <v>8.6699649330988088E-4</v>
      </c>
      <c r="L60">
        <f t="shared" si="6"/>
        <v>6.8331132984078113E-2</v>
      </c>
      <c r="M60">
        <f t="shared" si="6"/>
        <v>6.6977096583223632E-8</v>
      </c>
      <c r="O60">
        <f t="shared" si="7"/>
        <v>-6.7650727220893182E-5</v>
      </c>
      <c r="R60">
        <f t="shared" si="8"/>
        <v>2.2663482858593511E-4</v>
      </c>
      <c r="S60">
        <f t="shared" si="9"/>
        <v>-2.2437811723381643E-7</v>
      </c>
      <c r="U60">
        <f t="shared" si="10"/>
        <v>7.5168291941163029E-7</v>
      </c>
      <c r="W60" s="50">
        <f t="shared" si="11"/>
        <v>38</v>
      </c>
      <c r="X60" s="51">
        <f t="shared" si="12"/>
        <v>2.8859997214354975E-4</v>
      </c>
      <c r="Y60" s="52">
        <f t="shared" si="13"/>
        <v>5.7922862680427262E-5</v>
      </c>
      <c r="Z60" s="53">
        <f t="shared" si="14"/>
        <v>1.0082046401881011E-5</v>
      </c>
      <c r="AA60" s="56"/>
      <c r="AB60" s="65"/>
      <c r="AC60" s="54"/>
      <c r="AD60" s="54"/>
      <c r="AE60">
        <f t="shared" si="23"/>
        <v>38</v>
      </c>
      <c r="AF60">
        <f t="shared" si="15"/>
        <v>0</v>
      </c>
      <c r="AG60">
        <f t="shared" si="16"/>
        <v>0</v>
      </c>
      <c r="AH60">
        <f t="shared" si="17"/>
        <v>0</v>
      </c>
      <c r="AI60">
        <v>0</v>
      </c>
      <c r="AJ60">
        <f t="shared" si="0"/>
        <v>0</v>
      </c>
      <c r="AK60">
        <f t="shared" si="18"/>
        <v>0</v>
      </c>
      <c r="AL60">
        <f t="shared" si="19"/>
        <v>0</v>
      </c>
      <c r="AM60">
        <f t="shared" si="20"/>
        <v>0</v>
      </c>
      <c r="AN60">
        <f t="shared" si="21"/>
        <v>0</v>
      </c>
      <c r="AY60" s="55"/>
      <c r="AZ60" s="55"/>
      <c r="BA60" s="55"/>
    </row>
    <row r="61" spans="1:53" x14ac:dyDescent="0.3">
      <c r="A61">
        <f t="shared" si="22"/>
        <v>39</v>
      </c>
      <c r="B61" s="81">
        <v>1.4400000000000001E-3</v>
      </c>
      <c r="C61">
        <f>B61*EXP(-SUM($B$22:B61))</f>
        <v>1.3892487224602017E-3</v>
      </c>
      <c r="D61" s="57">
        <f t="shared" si="1"/>
        <v>1.3892487224602017E-3</v>
      </c>
      <c r="E61" s="57">
        <f>D61/SUM(D22:D139)</f>
        <v>1.4609280795593546E-3</v>
      </c>
      <c r="F61">
        <f>D19*N19*(D19*A61)^(N19-1)/EXP((D19*A61)^N19)</f>
        <v>4.7096949382968045E-4</v>
      </c>
      <c r="G61">
        <f t="shared" si="2"/>
        <v>5.0212536391164985E-5</v>
      </c>
      <c r="H61">
        <f t="shared" si="3"/>
        <v>0.31325711182508326</v>
      </c>
      <c r="I61">
        <f t="shared" si="4"/>
        <v>-2.9790688431303471E-4</v>
      </c>
      <c r="K61">
        <f t="shared" si="5"/>
        <v>9.8995858572967417E-4</v>
      </c>
      <c r="L61">
        <f t="shared" si="6"/>
        <v>9.8130018108992717E-2</v>
      </c>
      <c r="M61">
        <f t="shared" si="6"/>
        <v>8.8748511721099843E-8</v>
      </c>
      <c r="O61">
        <f t="shared" si="7"/>
        <v>-9.3321450172710452E-5</v>
      </c>
      <c r="R61">
        <f t="shared" si="8"/>
        <v>3.101115673921218E-4</v>
      </c>
      <c r="S61">
        <f t="shared" si="9"/>
        <v>-2.9491547787366552E-7</v>
      </c>
      <c r="U61">
        <f t="shared" si="10"/>
        <v>9.8001800145989666E-7</v>
      </c>
      <c r="W61" s="50">
        <f t="shared" si="11"/>
        <v>39</v>
      </c>
      <c r="X61" s="51">
        <f t="shared" si="12"/>
        <v>3.5181819958732263E-4</v>
      </c>
      <c r="Y61" s="52">
        <f t="shared" si="13"/>
        <v>6.8775493630181603E-5</v>
      </c>
      <c r="Z61" s="53">
        <f t="shared" si="14"/>
        <v>1.1653706859202022E-5</v>
      </c>
      <c r="AA61" s="56"/>
      <c r="AB61" s="65"/>
      <c r="AC61" s="54"/>
      <c r="AD61" s="54"/>
      <c r="AE61">
        <f t="shared" si="23"/>
        <v>39</v>
      </c>
      <c r="AF61">
        <f t="shared" si="15"/>
        <v>0</v>
      </c>
      <c r="AG61">
        <f t="shared" si="16"/>
        <v>0</v>
      </c>
      <c r="AH61">
        <f t="shared" si="17"/>
        <v>0</v>
      </c>
      <c r="AI61">
        <v>0</v>
      </c>
      <c r="AJ61">
        <f t="shared" si="0"/>
        <v>0</v>
      </c>
      <c r="AK61">
        <f t="shared" si="18"/>
        <v>0</v>
      </c>
      <c r="AL61">
        <f t="shared" si="19"/>
        <v>0</v>
      </c>
      <c r="AM61">
        <f t="shared" si="20"/>
        <v>0</v>
      </c>
      <c r="AN61">
        <f t="shared" si="21"/>
        <v>0</v>
      </c>
      <c r="AY61" s="55"/>
      <c r="AZ61" s="55"/>
      <c r="BA61" s="55"/>
    </row>
    <row r="62" spans="1:53" x14ac:dyDescent="0.3">
      <c r="A62">
        <f t="shared" si="22"/>
        <v>40</v>
      </c>
      <c r="B62" s="81">
        <v>1.83E-3</v>
      </c>
      <c r="C62">
        <f>B62*EXP(-SUM($B$22:B62))</f>
        <v>1.762275667677993E-3</v>
      </c>
      <c r="D62" s="57">
        <f t="shared" si="1"/>
        <v>1.762275667677993E-3</v>
      </c>
      <c r="E62" s="57">
        <f>D62/SUM(D22:D139)</f>
        <v>1.8532016371235092E-3</v>
      </c>
      <c r="F62">
        <f>D19*N19*(D19*A62)^(N19-1)/EXP((D19*A62)^N19)</f>
        <v>5.6199970042708903E-4</v>
      </c>
      <c r="G62">
        <f t="shared" si="2"/>
        <v>4.4807050946824694E-5</v>
      </c>
      <c r="H62">
        <f t="shared" si="3"/>
        <v>0.37361068380743395</v>
      </c>
      <c r="I62">
        <f t="shared" si="4"/>
        <v>-3.4107812553955177E-4</v>
      </c>
      <c r="K62">
        <f t="shared" si="5"/>
        <v>1.2912019366964201E-3</v>
      </c>
      <c r="L62">
        <f t="shared" si="6"/>
        <v>0.13958494305505839</v>
      </c>
      <c r="M62">
        <f t="shared" si="6"/>
        <v>1.1633428772157424E-7</v>
      </c>
      <c r="O62">
        <f t="shared" si="7"/>
        <v>-1.2743043171458974E-4</v>
      </c>
      <c r="R62">
        <f t="shared" si="8"/>
        <v>4.8240683850263256E-4</v>
      </c>
      <c r="S62">
        <f t="shared" si="9"/>
        <v>-4.4040073626145395E-7</v>
      </c>
      <c r="U62">
        <f t="shared" si="10"/>
        <v>1.6672024413285863E-6</v>
      </c>
      <c r="W62" s="50">
        <f t="shared" si="11"/>
        <v>40</v>
      </c>
      <c r="X62" s="51">
        <f t="shared" si="12"/>
        <v>4.2670601277885442E-4</v>
      </c>
      <c r="Y62" s="52">
        <f t="shared" si="13"/>
        <v>8.129379333197056E-5</v>
      </c>
      <c r="Z62" s="53">
        <f t="shared" si="14"/>
        <v>1.3415926365283911E-5</v>
      </c>
      <c r="AA62" s="56"/>
      <c r="AB62" s="65"/>
      <c r="AC62" s="54"/>
      <c r="AD62" s="54"/>
      <c r="AE62">
        <f t="shared" si="23"/>
        <v>40</v>
      </c>
      <c r="AF62">
        <f t="shared" si="15"/>
        <v>0</v>
      </c>
      <c r="AG62">
        <f t="shared" si="16"/>
        <v>0</v>
      </c>
      <c r="AH62">
        <f t="shared" si="17"/>
        <v>0</v>
      </c>
      <c r="AI62">
        <v>0</v>
      </c>
      <c r="AJ62">
        <f t="shared" si="0"/>
        <v>0</v>
      </c>
      <c r="AK62">
        <f t="shared" si="18"/>
        <v>0</v>
      </c>
      <c r="AL62">
        <f t="shared" si="19"/>
        <v>0</v>
      </c>
      <c r="AM62">
        <f t="shared" si="20"/>
        <v>0</v>
      </c>
      <c r="AN62">
        <f t="shared" si="21"/>
        <v>0</v>
      </c>
      <c r="AY62" s="55"/>
      <c r="AZ62" s="55"/>
      <c r="BA62" s="55"/>
    </row>
    <row r="63" spans="1:53" x14ac:dyDescent="0.3">
      <c r="A63">
        <f t="shared" si="22"/>
        <v>41</v>
      </c>
      <c r="B63" s="81">
        <v>1.7700000000000001E-3</v>
      </c>
      <c r="C63">
        <f>B63*EXP(-SUM($B$22:B63))</f>
        <v>1.7014818478600219E-3</v>
      </c>
      <c r="D63" s="57">
        <f t="shared" si="1"/>
        <v>1.7014818478600219E-3</v>
      </c>
      <c r="E63" s="57">
        <f>D63/SUM(D22:D139)</f>
        <v>1.7892711133808176E-3</v>
      </c>
      <c r="F63">
        <f>D19*N19*(D19*A63)^(N19-1)/EXP((D19*A63)^N19)</f>
        <v>6.6763002234063878E-4</v>
      </c>
      <c r="G63">
        <f t="shared" si="2"/>
        <v>4.566701522185351E-5</v>
      </c>
      <c r="H63">
        <f t="shared" si="3"/>
        <v>0.44355853354726948</v>
      </c>
      <c r="I63">
        <f t="shared" si="4"/>
        <v>-3.8845475511357534E-4</v>
      </c>
      <c r="K63">
        <f t="shared" si="5"/>
        <v>1.1216410910401789E-3</v>
      </c>
      <c r="L63">
        <f t="shared" si="6"/>
        <v>0.19674417268260419</v>
      </c>
      <c r="M63">
        <f t="shared" si="6"/>
        <v>1.5089709677034778E-7</v>
      </c>
      <c r="O63">
        <f t="shared" si="7"/>
        <v>-1.7230242152764115E-4</v>
      </c>
      <c r="R63">
        <f t="shared" si="8"/>
        <v>4.9751347750814109E-4</v>
      </c>
      <c r="S63">
        <f t="shared" si="9"/>
        <v>-4.3570681534533614E-7</v>
      </c>
      <c r="U63">
        <f t="shared" si="10"/>
        <v>1.2580787371098029E-6</v>
      </c>
      <c r="W63" s="50">
        <f t="shared" si="11"/>
        <v>41</v>
      </c>
      <c r="X63" s="51">
        <f t="shared" si="12"/>
        <v>5.1502691021454092E-4</v>
      </c>
      <c r="Y63" s="52">
        <f t="shared" si="13"/>
        <v>9.5675977890497115E-5</v>
      </c>
      <c r="Z63" s="53">
        <f t="shared" si="14"/>
        <v>1.5384040516763671E-5</v>
      </c>
      <c r="AA63" s="56"/>
      <c r="AB63" s="65"/>
      <c r="AC63" s="54"/>
      <c r="AD63" s="54"/>
      <c r="AE63">
        <f t="shared" si="23"/>
        <v>41</v>
      </c>
      <c r="AF63">
        <f t="shared" si="15"/>
        <v>0</v>
      </c>
      <c r="AG63">
        <f t="shared" si="16"/>
        <v>0</v>
      </c>
      <c r="AH63">
        <f t="shared" si="17"/>
        <v>0</v>
      </c>
      <c r="AI63">
        <v>0</v>
      </c>
      <c r="AJ63">
        <f t="shared" si="0"/>
        <v>0</v>
      </c>
      <c r="AK63">
        <f t="shared" si="18"/>
        <v>0</v>
      </c>
      <c r="AL63">
        <f t="shared" si="19"/>
        <v>0</v>
      </c>
      <c r="AM63">
        <f t="shared" si="20"/>
        <v>0</v>
      </c>
      <c r="AN63">
        <f t="shared" si="21"/>
        <v>0</v>
      </c>
      <c r="AY63" s="55"/>
      <c r="AZ63" s="55"/>
      <c r="BA63" s="55"/>
    </row>
    <row r="64" spans="1:53" x14ac:dyDescent="0.3">
      <c r="A64">
        <f t="shared" si="22"/>
        <v>42</v>
      </c>
      <c r="B64" s="81">
        <v>2.1299999999999999E-3</v>
      </c>
      <c r="C64">
        <f>B64*EXP(-SUM($B$22:B64))</f>
        <v>2.0431893210902672E-3</v>
      </c>
      <c r="D64" s="57">
        <f t="shared" si="1"/>
        <v>2.0431893210902672E-3</v>
      </c>
      <c r="E64" s="57">
        <f>D64/SUM(D22:D139)</f>
        <v>2.1486092466945538E-3</v>
      </c>
      <c r="F64">
        <f>D19*N19*(D19*A64)^(N19-1)/EXP((D19*A64)^N19)</f>
        <v>7.8972677479320782E-4</v>
      </c>
      <c r="G64">
        <f t="shared" si="2"/>
        <v>4.0939513606258606E-5</v>
      </c>
      <c r="H64">
        <f t="shared" si="3"/>
        <v>0.52429257030564913</v>
      </c>
      <c r="I64">
        <f t="shared" si="4"/>
        <v>-4.4013555027568279E-4</v>
      </c>
      <c r="K64">
        <f t="shared" si="5"/>
        <v>1.358882471901346E-3</v>
      </c>
      <c r="L64">
        <f t="shared" si="6"/>
        <v>0.27488269927770403</v>
      </c>
      <c r="M64">
        <f t="shared" si="6"/>
        <v>1.937193026164781E-7</v>
      </c>
      <c r="O64">
        <f t="shared" si="7"/>
        <v>-2.3075979893692899E-4</v>
      </c>
      <c r="R64">
        <f t="shared" si="8"/>
        <v>7.1245198393645067E-4</v>
      </c>
      <c r="S64">
        <f t="shared" si="9"/>
        <v>-5.9809248453027893E-7</v>
      </c>
      <c r="U64">
        <f t="shared" si="10"/>
        <v>1.8465615724407123E-6</v>
      </c>
      <c r="W64" s="50">
        <f t="shared" si="11"/>
        <v>42</v>
      </c>
      <c r="X64" s="51">
        <f t="shared" si="12"/>
        <v>6.1875028474943469E-4</v>
      </c>
      <c r="Y64" s="52">
        <f t="shared" si="13"/>
        <v>1.1213561893195755E-4</v>
      </c>
      <c r="Z64" s="53">
        <f t="shared" si="14"/>
        <v>1.7573377752190726E-5</v>
      </c>
      <c r="AA64" s="56"/>
      <c r="AB64" s="65"/>
      <c r="AC64" s="54"/>
      <c r="AD64" s="54"/>
      <c r="AE64">
        <f t="shared" si="23"/>
        <v>42</v>
      </c>
      <c r="AF64">
        <f t="shared" si="15"/>
        <v>0</v>
      </c>
      <c r="AG64">
        <f t="shared" si="16"/>
        <v>0</v>
      </c>
      <c r="AH64">
        <f t="shared" si="17"/>
        <v>0</v>
      </c>
      <c r="AI64">
        <v>0</v>
      </c>
      <c r="AJ64">
        <f t="shared" si="0"/>
        <v>0</v>
      </c>
      <c r="AK64">
        <f t="shared" si="18"/>
        <v>0</v>
      </c>
      <c r="AL64">
        <f t="shared" si="19"/>
        <v>0</v>
      </c>
      <c r="AM64">
        <f t="shared" si="20"/>
        <v>0</v>
      </c>
      <c r="AN64">
        <f t="shared" si="21"/>
        <v>0</v>
      </c>
      <c r="AY64" s="55"/>
      <c r="AZ64" s="55"/>
      <c r="BA64" s="55"/>
    </row>
    <row r="65" spans="1:53" x14ac:dyDescent="0.3">
      <c r="A65">
        <f t="shared" si="22"/>
        <v>43</v>
      </c>
      <c r="B65" s="81">
        <v>2.48E-3</v>
      </c>
      <c r="C65">
        <f>B65*EXP(-SUM($B$22:B65))</f>
        <v>2.3730322320212049E-3</v>
      </c>
      <c r="D65" s="57">
        <f t="shared" si="1"/>
        <v>2.3730322320212049E-3</v>
      </c>
      <c r="E65" s="57">
        <f>D65/SUM(D22:D139)</f>
        <v>2.4954706564853458E-3</v>
      </c>
      <c r="F65">
        <f>D19*N19*(D19*A65)^(N19-1)/EXP((D19*A65)^N19)</f>
        <v>9.3032888532651274E-4</v>
      </c>
      <c r="G65">
        <f t="shared" si="2"/>
        <v>3.6621110840438004E-5</v>
      </c>
      <c r="H65">
        <f t="shared" si="3"/>
        <v>0.61710221341164662</v>
      </c>
      <c r="I65">
        <f t="shared" si="4"/>
        <v>-4.9616603260678113E-4</v>
      </c>
      <c r="K65">
        <f t="shared" si="5"/>
        <v>1.5651417711588329E-3</v>
      </c>
      <c r="L65">
        <f t="shared" si="6"/>
        <v>0.38081514179755344</v>
      </c>
      <c r="M65">
        <f t="shared" si="6"/>
        <v>2.4618073191275339E-7</v>
      </c>
      <c r="O65">
        <f t="shared" si="7"/>
        <v>-3.0618515694131985E-4</v>
      </c>
      <c r="R65">
        <f t="shared" si="8"/>
        <v>9.6585245128514067E-4</v>
      </c>
      <c r="S65">
        <f t="shared" si="9"/>
        <v>-7.7657018306302862E-7</v>
      </c>
      <c r="U65">
        <f t="shared" si="10"/>
        <v>2.4496687638262085E-6</v>
      </c>
      <c r="W65" s="50">
        <f t="shared" si="11"/>
        <v>43</v>
      </c>
      <c r="X65" s="51">
        <f t="shared" si="12"/>
        <v>7.4006672526782111E-4</v>
      </c>
      <c r="Y65" s="52">
        <f t="shared" si="13"/>
        <v>1.3090148228031402E-4</v>
      </c>
      <c r="Z65" s="53">
        <f t="shared" si="14"/>
        <v>1.9998937362684841E-5</v>
      </c>
      <c r="AA65" s="56"/>
      <c r="AB65" s="65"/>
      <c r="AC65" s="54"/>
      <c r="AD65" s="54"/>
      <c r="AE65">
        <f t="shared" si="23"/>
        <v>43</v>
      </c>
      <c r="AF65">
        <f t="shared" si="15"/>
        <v>0</v>
      </c>
      <c r="AG65">
        <f t="shared" si="16"/>
        <v>0</v>
      </c>
      <c r="AH65">
        <f t="shared" si="17"/>
        <v>0</v>
      </c>
      <c r="AI65">
        <v>0</v>
      </c>
      <c r="AJ65">
        <f t="shared" si="0"/>
        <v>0</v>
      </c>
      <c r="AK65">
        <f t="shared" si="18"/>
        <v>0</v>
      </c>
      <c r="AL65">
        <f t="shared" si="19"/>
        <v>0</v>
      </c>
      <c r="AM65">
        <f t="shared" si="20"/>
        <v>0</v>
      </c>
      <c r="AN65">
        <f t="shared" si="21"/>
        <v>0</v>
      </c>
      <c r="AY65" s="55"/>
      <c r="AZ65" s="55"/>
      <c r="BA65" s="55"/>
    </row>
    <row r="66" spans="1:53" x14ac:dyDescent="0.3">
      <c r="A66">
        <f t="shared" si="22"/>
        <v>44</v>
      </c>
      <c r="B66" s="81">
        <v>2.14E-3</v>
      </c>
      <c r="C66">
        <f>B66*EXP(-SUM($B$22:B66))</f>
        <v>2.0433197814884348E-3</v>
      </c>
      <c r="D66" s="57">
        <f t="shared" si="1"/>
        <v>2.0433197814884348E-3</v>
      </c>
      <c r="E66" s="57">
        <f>D66/SUM(D22:D139)</f>
        <v>2.1487464382973767E-3</v>
      </c>
      <c r="F66">
        <f>D19*N19*(D19*A66)^(N19-1)/EXP((D19*A66)^N19)</f>
        <v>1.0916548386287882E-3</v>
      </c>
      <c r="G66">
        <f t="shared" si="2"/>
        <v>4.0937758011769121E-5</v>
      </c>
      <c r="H66">
        <f t="shared" si="3"/>
        <v>0.72337381365253151</v>
      </c>
      <c r="I66">
        <f t="shared" si="4"/>
        <v>-5.5652693472570786E-4</v>
      </c>
      <c r="K66">
        <f t="shared" si="5"/>
        <v>1.0570915996685885E-3</v>
      </c>
      <c r="L66">
        <f t="shared" si="6"/>
        <v>0.52326967427820736</v>
      </c>
      <c r="M66">
        <f t="shared" si="6"/>
        <v>3.0972222907519231E-7</v>
      </c>
      <c r="O66">
        <f t="shared" si="7"/>
        <v>-4.0257701117288878E-4</v>
      </c>
      <c r="R66">
        <f t="shared" si="8"/>
        <v>7.6467238183232193E-4</v>
      </c>
      <c r="S66">
        <f t="shared" si="9"/>
        <v>-5.8829994768785466E-7</v>
      </c>
      <c r="U66">
        <f t="shared" si="10"/>
        <v>1.1174426500898952E-6</v>
      </c>
      <c r="W66" s="50">
        <f t="shared" si="11"/>
        <v>44</v>
      </c>
      <c r="X66" s="51">
        <f t="shared" si="12"/>
        <v>8.8140298170793054E-4</v>
      </c>
      <c r="Y66" s="52">
        <f t="shared" si="13"/>
        <v>1.5221700097995709E-4</v>
      </c>
      <c r="Z66" s="53">
        <f t="shared" si="14"/>
        <v>2.2674977409451498E-5</v>
      </c>
      <c r="AA66" s="56"/>
      <c r="AB66" s="65"/>
      <c r="AC66" s="54"/>
      <c r="AD66" s="54"/>
      <c r="AE66">
        <f t="shared" si="23"/>
        <v>44</v>
      </c>
      <c r="AF66">
        <f t="shared" si="15"/>
        <v>0</v>
      </c>
      <c r="AG66">
        <f t="shared" si="16"/>
        <v>0</v>
      </c>
      <c r="AH66">
        <f t="shared" si="17"/>
        <v>0</v>
      </c>
      <c r="AI66">
        <v>0</v>
      </c>
      <c r="AJ66">
        <f t="shared" si="0"/>
        <v>0</v>
      </c>
      <c r="AK66">
        <f t="shared" si="18"/>
        <v>0</v>
      </c>
      <c r="AL66">
        <f t="shared" si="19"/>
        <v>0</v>
      </c>
      <c r="AM66">
        <f t="shared" si="20"/>
        <v>0</v>
      </c>
      <c r="AN66">
        <f t="shared" si="21"/>
        <v>0</v>
      </c>
      <c r="AY66" s="55"/>
      <c r="AZ66" s="55"/>
      <c r="BA66" s="55"/>
    </row>
    <row r="67" spans="1:53" x14ac:dyDescent="0.3">
      <c r="A67">
        <f t="shared" si="22"/>
        <v>45</v>
      </c>
      <c r="B67" s="81">
        <v>2.4599999999999999E-3</v>
      </c>
      <c r="C67">
        <f>B67*EXP(-SUM($B$22:B67))</f>
        <v>2.3430918249501271E-3</v>
      </c>
      <c r="D67" s="57">
        <f t="shared" si="1"/>
        <v>2.3430918249501271E-3</v>
      </c>
      <c r="E67" s="57">
        <f>D67/SUM(D22:D139)</f>
        <v>2.4639854510671863E-3</v>
      </c>
      <c r="F67">
        <f>D19*N19*(D19*A67)^(N19-1)/EXP((D19*A67)^N19)</f>
        <v>1.2761082533430585E-3</v>
      </c>
      <c r="G67">
        <f t="shared" si="2"/>
        <v>3.7003169985756026E-5</v>
      </c>
      <c r="H67">
        <f t="shared" si="3"/>
        <v>0.84458782692218815</v>
      </c>
      <c r="I67">
        <f t="shared" si="4"/>
        <v>-6.2112143704541871E-4</v>
      </c>
      <c r="K67">
        <f t="shared" si="5"/>
        <v>1.1878771977241278E-3</v>
      </c>
      <c r="L67">
        <f t="shared" si="6"/>
        <v>0.71332859738514409</v>
      </c>
      <c r="M67">
        <f t="shared" si="6"/>
        <v>3.8579183955736607E-7</v>
      </c>
      <c r="O67">
        <f t="shared" si="7"/>
        <v>-5.245916047689769E-4</v>
      </c>
      <c r="R67">
        <f t="shared" si="8"/>
        <v>1.0032666210762395E-3</v>
      </c>
      <c r="S67">
        <f t="shared" si="9"/>
        <v>-7.3781599208389527E-7</v>
      </c>
      <c r="U67">
        <f t="shared" si="10"/>
        <v>1.4110522368729266E-6</v>
      </c>
      <c r="W67" s="50">
        <f t="shared" si="11"/>
        <v>45</v>
      </c>
      <c r="X67" s="51">
        <f t="shared" si="12"/>
        <v>1.0454361798822301E-3</v>
      </c>
      <c r="Y67" s="52">
        <f t="shared" si="13"/>
        <v>1.7633928390266393E-4</v>
      </c>
      <c r="Z67" s="53">
        <f t="shared" si="14"/>
        <v>2.5614494834183532E-5</v>
      </c>
      <c r="AA67" s="56"/>
      <c r="AB67" s="65"/>
      <c r="AC67" s="54"/>
      <c r="AD67" s="54"/>
      <c r="AE67">
        <f t="shared" si="23"/>
        <v>45</v>
      </c>
      <c r="AF67">
        <f t="shared" si="15"/>
        <v>0</v>
      </c>
      <c r="AG67">
        <f t="shared" si="16"/>
        <v>0</v>
      </c>
      <c r="AH67">
        <f t="shared" si="17"/>
        <v>0</v>
      </c>
      <c r="AI67">
        <v>0</v>
      </c>
      <c r="AJ67">
        <f t="shared" si="0"/>
        <v>0</v>
      </c>
      <c r="AK67">
        <f t="shared" si="18"/>
        <v>0</v>
      </c>
      <c r="AL67">
        <f t="shared" si="19"/>
        <v>0</v>
      </c>
      <c r="AM67">
        <f t="shared" si="20"/>
        <v>0</v>
      </c>
      <c r="AN67">
        <f t="shared" si="21"/>
        <v>0</v>
      </c>
      <c r="AY67" s="55"/>
      <c r="AZ67" s="55"/>
      <c r="BA67" s="55"/>
    </row>
    <row r="68" spans="1:53" x14ac:dyDescent="0.3">
      <c r="A68">
        <f t="shared" si="22"/>
        <v>46</v>
      </c>
      <c r="B68" s="81">
        <v>2.65E-3</v>
      </c>
      <c r="C68">
        <f>B68*EXP(-SUM($B$22:B68))</f>
        <v>2.5173824213664711E-3</v>
      </c>
      <c r="D68" s="57">
        <f t="shared" si="1"/>
        <v>2.5173824213664711E-3</v>
      </c>
      <c r="E68" s="57">
        <f>D68/SUM(D22:D139)</f>
        <v>2.6472687049519696E-3</v>
      </c>
      <c r="F68">
        <f>D19*N19*(D19*A68)^(N19-1)/EXP((D19*A68)^N19)</f>
        <v>1.4862816384399033E-3</v>
      </c>
      <c r="G68">
        <f t="shared" si="2"/>
        <v>3.4806930203949781E-5</v>
      </c>
      <c r="H68">
        <f t="shared" si="3"/>
        <v>0.98231315514171247</v>
      </c>
      <c r="I68">
        <f t="shared" si="4"/>
        <v>-6.8976116754478501E-4</v>
      </c>
      <c r="K68">
        <f t="shared" si="5"/>
        <v>1.1609870665120663E-3</v>
      </c>
      <c r="L68">
        <f t="shared" si="6"/>
        <v>0.96493913476446602</v>
      </c>
      <c r="M68">
        <f t="shared" si="6"/>
        <v>4.7577046825274498E-7</v>
      </c>
      <c r="O68">
        <f t="shared" si="7"/>
        <v>-6.7756146878514907E-4</v>
      </c>
      <c r="R68">
        <f t="shared" si="8"/>
        <v>1.1404528683841891E-3</v>
      </c>
      <c r="S68">
        <f t="shared" si="9"/>
        <v>-8.0080379450175778E-7</v>
      </c>
      <c r="U68">
        <f t="shared" si="10"/>
        <v>1.347890968608293E-6</v>
      </c>
      <c r="W68" s="50">
        <f t="shared" si="11"/>
        <v>46</v>
      </c>
      <c r="X68" s="51">
        <f t="shared" si="12"/>
        <v>1.2351067645397569E-3</v>
      </c>
      <c r="Y68" s="52">
        <f t="shared" si="13"/>
        <v>2.0353754233573245E-4</v>
      </c>
      <c r="Z68" s="53">
        <f t="shared" si="14"/>
        <v>2.8828577799684623E-5</v>
      </c>
      <c r="AA68" s="56"/>
      <c r="AB68" s="65"/>
      <c r="AC68" s="54"/>
      <c r="AD68" s="54"/>
      <c r="AE68">
        <f t="shared" si="23"/>
        <v>46</v>
      </c>
      <c r="AF68">
        <f t="shared" si="15"/>
        <v>0</v>
      </c>
      <c r="AG68">
        <f t="shared" si="16"/>
        <v>0</v>
      </c>
      <c r="AH68">
        <f t="shared" si="17"/>
        <v>0</v>
      </c>
      <c r="AI68">
        <v>0</v>
      </c>
      <c r="AJ68">
        <f t="shared" si="0"/>
        <v>0</v>
      </c>
      <c r="AK68">
        <f t="shared" si="18"/>
        <v>0</v>
      </c>
      <c r="AL68">
        <f t="shared" si="19"/>
        <v>0</v>
      </c>
      <c r="AM68">
        <f t="shared" si="20"/>
        <v>0</v>
      </c>
      <c r="AN68">
        <f t="shared" si="21"/>
        <v>0</v>
      </c>
      <c r="AY68" s="55"/>
      <c r="AZ68" s="55"/>
      <c r="BA68" s="55"/>
    </row>
    <row r="69" spans="1:53" x14ac:dyDescent="0.3">
      <c r="A69">
        <f t="shared" si="22"/>
        <v>47</v>
      </c>
      <c r="B69" s="81">
        <v>2.5999999999999999E-3</v>
      </c>
      <c r="C69">
        <f>B69*EXP(-SUM($B$22:B69))</f>
        <v>2.4634712807473608E-3</v>
      </c>
      <c r="D69" s="57">
        <f t="shared" si="1"/>
        <v>2.4634712807473608E-3</v>
      </c>
      <c r="E69" s="57">
        <f>D69/SUM(D22:D139)</f>
        <v>2.5905759775387994E-3</v>
      </c>
      <c r="F69">
        <f>D19*N19*(D19*A69)^(N19-1)/EXP((D19*A69)^N19)</f>
        <v>1.7249577917901654E-3</v>
      </c>
      <c r="G69">
        <f t="shared" si="2"/>
        <v>3.547908895463999E-5</v>
      </c>
      <c r="H69">
        <f t="shared" si="3"/>
        <v>1.1381979692541098</v>
      </c>
      <c r="I69">
        <f t="shared" si="4"/>
        <v>-7.6215099573440895E-4</v>
      </c>
      <c r="K69">
        <f t="shared" si="5"/>
        <v>8.65618185748634E-4</v>
      </c>
      <c r="L69">
        <f t="shared" si="6"/>
        <v>1.2954946172141795</v>
      </c>
      <c r="M69">
        <f t="shared" si="6"/>
        <v>5.8087414029895109E-7</v>
      </c>
      <c r="O69">
        <f t="shared" si="7"/>
        <v>-8.6747871560990193E-4</v>
      </c>
      <c r="R69">
        <f t="shared" si="8"/>
        <v>9.8524486116852205E-4</v>
      </c>
      <c r="S69">
        <f t="shared" si="9"/>
        <v>-6.5973176219413395E-7</v>
      </c>
      <c r="U69">
        <f t="shared" si="10"/>
        <v>7.4929484349875661E-7</v>
      </c>
      <c r="W69" s="50">
        <f t="shared" si="11"/>
        <v>47</v>
      </c>
      <c r="X69" s="51">
        <f t="shared" si="12"/>
        <v>1.453629521167852E-3</v>
      </c>
      <c r="Y69" s="52">
        <f t="shared" si="13"/>
        <v>2.3409079589883631E-4</v>
      </c>
      <c r="Z69" s="53">
        <f t="shared" si="14"/>
        <v>3.2325608156200319E-5</v>
      </c>
      <c r="AA69" s="56"/>
      <c r="AB69" s="65"/>
      <c r="AC69" s="54"/>
      <c r="AD69" s="54"/>
      <c r="AE69">
        <f t="shared" si="23"/>
        <v>47</v>
      </c>
      <c r="AF69">
        <f t="shared" si="15"/>
        <v>0</v>
      </c>
      <c r="AG69">
        <f t="shared" si="16"/>
        <v>0</v>
      </c>
      <c r="AH69">
        <f t="shared" si="17"/>
        <v>0</v>
      </c>
      <c r="AI69">
        <v>0</v>
      </c>
      <c r="AJ69">
        <f t="shared" si="0"/>
        <v>0</v>
      </c>
      <c r="AK69">
        <f t="shared" si="18"/>
        <v>0</v>
      </c>
      <c r="AL69">
        <f t="shared" si="19"/>
        <v>0</v>
      </c>
      <c r="AM69">
        <f t="shared" si="20"/>
        <v>0</v>
      </c>
      <c r="AN69">
        <f t="shared" si="21"/>
        <v>0</v>
      </c>
      <c r="AY69" s="55"/>
      <c r="AZ69" s="55"/>
      <c r="BA69" s="55"/>
    </row>
    <row r="70" spans="1:53" x14ac:dyDescent="0.3">
      <c r="A70">
        <f t="shared" si="22"/>
        <v>48</v>
      </c>
      <c r="B70" s="81">
        <v>2.8500000000000001E-3</v>
      </c>
      <c r="C70">
        <f>B70*EXP(-SUM($B$22:B70))</f>
        <v>2.6926584966099156E-3</v>
      </c>
      <c r="D70" s="57">
        <f t="shared" si="1"/>
        <v>2.6926584966099156E-3</v>
      </c>
      <c r="E70" s="57">
        <f>D70/SUM(D22:D139)</f>
        <v>2.8315882842024319E-3</v>
      </c>
      <c r="F70">
        <f>D19*N19*(D19*A70)^(N19-1)/EXP((D19*A70)^N19)</f>
        <v>1.995108208405527E-3</v>
      </c>
      <c r="G70">
        <f t="shared" si="2"/>
        <v>3.2666028780494733E-5</v>
      </c>
      <c r="H70">
        <f t="shared" si="3"/>
        <v>1.3139562203882351</v>
      </c>
      <c r="I70">
        <f t="shared" si="4"/>
        <v>-8.3787270321366008E-4</v>
      </c>
      <c r="K70">
        <f t="shared" si="5"/>
        <v>8.364800757969049E-4</v>
      </c>
      <c r="L70">
        <f t="shared" si="6"/>
        <v>1.7264809490969364</v>
      </c>
      <c r="M70">
        <f t="shared" si="6"/>
        <v>7.0203066679056611E-7</v>
      </c>
      <c r="O70">
        <f t="shared" si="7"/>
        <v>-1.1009280502810943E-3</v>
      </c>
      <c r="R70">
        <f t="shared" si="8"/>
        <v>1.0990981988241656E-3</v>
      </c>
      <c r="S70">
        <f t="shared" si="9"/>
        <v>-7.0086382229231995E-7</v>
      </c>
      <c r="U70">
        <f t="shared" si="10"/>
        <v>6.9969891720519578E-7</v>
      </c>
      <c r="W70" s="50">
        <f t="shared" si="11"/>
        <v>48</v>
      </c>
      <c r="X70" s="51">
        <f t="shared" si="12"/>
        <v>1.7045018770014335E-3</v>
      </c>
      <c r="Y70" s="52">
        <f t="shared" si="13"/>
        <v>2.6828469607496002E-4</v>
      </c>
      <c r="Z70" s="53">
        <f t="shared" si="14"/>
        <v>3.6110290082104711E-5</v>
      </c>
      <c r="AA70" s="56"/>
      <c r="AB70" s="65"/>
      <c r="AC70" s="54"/>
      <c r="AD70" s="54"/>
      <c r="AE70">
        <f t="shared" si="23"/>
        <v>48</v>
      </c>
      <c r="AF70">
        <f t="shared" si="15"/>
        <v>0</v>
      </c>
      <c r="AG70">
        <f t="shared" si="16"/>
        <v>0</v>
      </c>
      <c r="AH70">
        <f t="shared" si="17"/>
        <v>0</v>
      </c>
      <c r="AI70">
        <v>0</v>
      </c>
      <c r="AJ70">
        <f t="shared" si="0"/>
        <v>0</v>
      </c>
      <c r="AK70">
        <f t="shared" si="18"/>
        <v>0</v>
      </c>
      <c r="AL70">
        <f t="shared" si="19"/>
        <v>0</v>
      </c>
      <c r="AM70">
        <f t="shared" si="20"/>
        <v>0</v>
      </c>
      <c r="AN70">
        <f t="shared" si="21"/>
        <v>0</v>
      </c>
      <c r="AY70" s="55"/>
      <c r="AZ70" s="55"/>
      <c r="BA70" s="55"/>
    </row>
    <row r="71" spans="1:53" x14ac:dyDescent="0.3">
      <c r="A71">
        <f t="shared" si="22"/>
        <v>49</v>
      </c>
      <c r="B71" s="81">
        <v>3.16E-3</v>
      </c>
      <c r="C71">
        <f>B71*EXP(-SUM($B$22:B71))</f>
        <v>2.9761247286425644E-3</v>
      </c>
      <c r="D71" s="57">
        <f t="shared" si="1"/>
        <v>2.9761247286425644E-3</v>
      </c>
      <c r="E71" s="57">
        <f>D71/SUM(D22:D139)</f>
        <v>3.1296801746524138E-3</v>
      </c>
      <c r="F71">
        <f>D19*N19*(D19*A71)^(N19-1)/EXP((D19*A71)^N19)</f>
        <v>2.2998877606659374E-3</v>
      </c>
      <c r="G71">
        <f t="shared" si="2"/>
        <v>2.9347446693934766E-5</v>
      </c>
      <c r="H71">
        <f t="shared" si="3"/>
        <v>1.511348930174784</v>
      </c>
      <c r="I71">
        <f t="shared" si="4"/>
        <v>-9.1636768003010413E-4</v>
      </c>
      <c r="K71">
        <f t="shared" si="5"/>
        <v>8.2979241398647638E-4</v>
      </c>
      <c r="L71">
        <f t="shared" si="6"/>
        <v>2.2841755887404642</v>
      </c>
      <c r="M71">
        <f t="shared" si="6"/>
        <v>8.3972972500375534E-7</v>
      </c>
      <c r="O71">
        <f t="shared" si="7"/>
        <v>-1.3849513128602468E-3</v>
      </c>
      <c r="R71">
        <f t="shared" si="8"/>
        <v>1.2541058771456126E-3</v>
      </c>
      <c r="S71">
        <f t="shared" si="9"/>
        <v>-7.6039494931136714E-7</v>
      </c>
      <c r="U71">
        <f t="shared" si="10"/>
        <v>6.8855545030950375E-7</v>
      </c>
      <c r="W71" s="50">
        <f t="shared" si="11"/>
        <v>49</v>
      </c>
      <c r="X71" s="51">
        <f t="shared" si="12"/>
        <v>1.991508507773361E-3</v>
      </c>
      <c r="Y71" s="52">
        <f t="shared" si="13"/>
        <v>3.0640728098524692E-4</v>
      </c>
      <c r="Z71" s="53">
        <f t="shared" si="14"/>
        <v>4.0182479658857855E-5</v>
      </c>
      <c r="AA71" s="56"/>
      <c r="AB71" s="65"/>
      <c r="AC71" s="54"/>
      <c r="AD71" s="54"/>
      <c r="AE71">
        <f t="shared" si="23"/>
        <v>49</v>
      </c>
      <c r="AF71">
        <f t="shared" si="15"/>
        <v>0</v>
      </c>
      <c r="AG71">
        <f t="shared" si="16"/>
        <v>0</v>
      </c>
      <c r="AH71">
        <f t="shared" si="17"/>
        <v>0</v>
      </c>
      <c r="AI71">
        <v>0</v>
      </c>
      <c r="AJ71">
        <f t="shared" si="0"/>
        <v>0</v>
      </c>
      <c r="AK71">
        <f t="shared" si="18"/>
        <v>0</v>
      </c>
      <c r="AL71">
        <f t="shared" si="19"/>
        <v>0</v>
      </c>
      <c r="AM71">
        <f t="shared" si="20"/>
        <v>0</v>
      </c>
      <c r="AN71">
        <f t="shared" si="21"/>
        <v>0</v>
      </c>
      <c r="AY71" s="55"/>
      <c r="AZ71" s="55"/>
      <c r="BA71" s="55"/>
    </row>
    <row r="72" spans="1:53" x14ac:dyDescent="0.3">
      <c r="A72">
        <f t="shared" si="22"/>
        <v>50</v>
      </c>
      <c r="B72" s="81">
        <v>3.7100000000000002E-3</v>
      </c>
      <c r="C72">
        <f>B72*EXP(-SUM($B$22:B72))</f>
        <v>3.4811819489321289E-3</v>
      </c>
      <c r="D72" s="57">
        <f t="shared" si="1"/>
        <v>3.4811819489321289E-3</v>
      </c>
      <c r="E72" s="57">
        <f>D72/SUM(D22:D139)</f>
        <v>3.6607962109504832E-3</v>
      </c>
      <c r="F72">
        <f>D19*N19*(D19*A72)^(N19-1)/EXP((D19*A72)^N19)</f>
        <v>2.6426247985599505E-3</v>
      </c>
      <c r="G72">
        <f t="shared" si="2"/>
        <v>2.3875070993046004E-5</v>
      </c>
      <c r="H72">
        <f t="shared" si="3"/>
        <v>1.7321592330822464</v>
      </c>
      <c r="I72">
        <f t="shared" si="4"/>
        <v>-9.9691888123189416E-4</v>
      </c>
      <c r="K72">
        <f t="shared" si="5"/>
        <v>1.0181714123905328E-3</v>
      </c>
      <c r="L72">
        <f t="shared" si="6"/>
        <v>3.0003756087520759</v>
      </c>
      <c r="M72">
        <f t="shared" si="6"/>
        <v>9.9384725575665148E-7</v>
      </c>
      <c r="O72">
        <f t="shared" si="7"/>
        <v>-1.7268222447598489E-3</v>
      </c>
      <c r="R72">
        <f t="shared" si="8"/>
        <v>1.7636350128326529E-3</v>
      </c>
      <c r="S72">
        <f t="shared" si="9"/>
        <v>-1.0150343053426674E-6</v>
      </c>
      <c r="U72">
        <f t="shared" si="10"/>
        <v>1.0366730250093322E-6</v>
      </c>
      <c r="W72" s="50">
        <f t="shared" si="11"/>
        <v>50</v>
      </c>
      <c r="X72" s="51">
        <f t="shared" si="12"/>
        <v>2.3187210776407226E-3</v>
      </c>
      <c r="Y72" s="52">
        <f t="shared" si="13"/>
        <v>3.4874344951677563E-4</v>
      </c>
      <c r="Z72" s="53">
        <f t="shared" si="14"/>
        <v>4.4535789766731274E-5</v>
      </c>
      <c r="AA72" s="56"/>
      <c r="AB72" s="65"/>
      <c r="AC72" s="54"/>
      <c r="AD72" s="54"/>
      <c r="AE72">
        <f t="shared" si="23"/>
        <v>50</v>
      </c>
      <c r="AF72">
        <f t="shared" si="15"/>
        <v>0</v>
      </c>
      <c r="AG72">
        <f t="shared" si="16"/>
        <v>0</v>
      </c>
      <c r="AH72">
        <f t="shared" si="17"/>
        <v>0</v>
      </c>
      <c r="AI72">
        <v>0</v>
      </c>
      <c r="AJ72">
        <f t="shared" si="0"/>
        <v>0</v>
      </c>
      <c r="AK72">
        <f t="shared" si="18"/>
        <v>0</v>
      </c>
      <c r="AL72">
        <f t="shared" si="19"/>
        <v>0</v>
      </c>
      <c r="AM72">
        <f t="shared" si="20"/>
        <v>0</v>
      </c>
      <c r="AN72">
        <f t="shared" si="21"/>
        <v>0</v>
      </c>
      <c r="AY72" s="55"/>
      <c r="AZ72" s="55"/>
      <c r="BA72" s="55"/>
    </row>
    <row r="73" spans="1:53" x14ac:dyDescent="0.3">
      <c r="A73">
        <f t="shared" si="22"/>
        <v>51</v>
      </c>
      <c r="B73" s="81">
        <v>3.5400000000000002E-3</v>
      </c>
      <c r="C73">
        <f>B73*EXP(-SUM($B$22:B73))</f>
        <v>3.3099289607370491E-3</v>
      </c>
      <c r="D73" s="57">
        <f t="shared" si="1"/>
        <v>3.3099289607370491E-3</v>
      </c>
      <c r="E73" s="57">
        <f>D73/SUM(D22:D139)</f>
        <v>3.4807072930210978E-3</v>
      </c>
      <c r="F73">
        <f>D19*N19*(D19*A73)^(N19-1)/EXP((D19*A73)^N19)</f>
        <v>3.0268056961769495E-3</v>
      </c>
      <c r="G73">
        <f t="shared" si="2"/>
        <v>2.5667408396154805E-5</v>
      </c>
      <c r="H73">
        <f t="shared" si="3"/>
        <v>1.9781600276342599</v>
      </c>
      <c r="I73">
        <f t="shared" si="4"/>
        <v>-1.0786323843765492E-3</v>
      </c>
      <c r="K73">
        <f t="shared" si="5"/>
        <v>4.5390159684414837E-4</v>
      </c>
      <c r="L73">
        <f t="shared" si="6"/>
        <v>3.9131170949299761</v>
      </c>
      <c r="M73">
        <f t="shared" si="6"/>
        <v>1.1634478206258398E-6</v>
      </c>
      <c r="O73">
        <f t="shared" si="7"/>
        <v>-2.1337074672855222E-3</v>
      </c>
      <c r="R73">
        <f t="shared" si="8"/>
        <v>8.9788999535645527E-4</v>
      </c>
      <c r="S73">
        <f t="shared" si="9"/>
        <v>-4.8959296167632693E-7</v>
      </c>
      <c r="U73">
        <f t="shared" si="10"/>
        <v>2.0602665961766781E-7</v>
      </c>
      <c r="W73" s="50">
        <f t="shared" si="11"/>
        <v>51</v>
      </c>
      <c r="X73" s="51">
        <f t="shared" si="12"/>
        <v>2.6904917151245773E-3</v>
      </c>
      <c r="Y73" s="52">
        <f t="shared" si="13"/>
        <v>3.9556791766722025E-4</v>
      </c>
      <c r="Z73" s="53">
        <f t="shared" si="14"/>
        <v>4.9155945702368168E-5</v>
      </c>
      <c r="AA73" s="56"/>
      <c r="AB73" s="65"/>
      <c r="AC73" s="54"/>
      <c r="AD73" s="54"/>
      <c r="AE73">
        <f t="shared" si="23"/>
        <v>51</v>
      </c>
      <c r="AF73">
        <f t="shared" si="15"/>
        <v>0</v>
      </c>
      <c r="AG73">
        <f t="shared" si="16"/>
        <v>0</v>
      </c>
      <c r="AH73">
        <f t="shared" si="17"/>
        <v>0</v>
      </c>
      <c r="AI73">
        <v>0</v>
      </c>
      <c r="AJ73">
        <f t="shared" si="0"/>
        <v>0</v>
      </c>
      <c r="AK73">
        <f t="shared" si="18"/>
        <v>0</v>
      </c>
      <c r="AL73">
        <f t="shared" si="19"/>
        <v>0</v>
      </c>
      <c r="AM73">
        <f t="shared" si="20"/>
        <v>0</v>
      </c>
      <c r="AN73">
        <f t="shared" si="21"/>
        <v>0</v>
      </c>
      <c r="AY73" s="55"/>
      <c r="AZ73" s="55"/>
      <c r="BA73" s="55"/>
    </row>
    <row r="74" spans="1:53" x14ac:dyDescent="0.3">
      <c r="A74">
        <f t="shared" si="22"/>
        <v>52</v>
      </c>
      <c r="B74" s="81">
        <v>5.11E-3</v>
      </c>
      <c r="C74">
        <f>B74*EXP(-SUM($B$22:B74))</f>
        <v>4.7535390520579684E-3</v>
      </c>
      <c r="D74" s="57">
        <f t="shared" si="1"/>
        <v>4.7535390520579684E-3</v>
      </c>
      <c r="E74" s="57">
        <f>D74/SUM(D22:D139)</f>
        <v>4.9988015581078835E-3</v>
      </c>
      <c r="F74">
        <f>D19*N19*(D19*A74)^(N19-1)/EXP((D19*A74)^N19)</f>
        <v>3.4560527441305998E-3</v>
      </c>
      <c r="G74">
        <f t="shared" si="2"/>
        <v>1.2589772836083519E-5</v>
      </c>
      <c r="H74">
        <f t="shared" si="3"/>
        <v>2.2510729867531221</v>
      </c>
      <c r="I74">
        <f t="shared" si="4"/>
        <v>-1.1604190190342614E-3</v>
      </c>
      <c r="K74">
        <f t="shared" si="5"/>
        <v>1.5427488139772836E-3</v>
      </c>
      <c r="L74">
        <f t="shared" si="6"/>
        <v>5.0673295916896217</v>
      </c>
      <c r="M74">
        <f t="shared" si="6"/>
        <v>1.3465722997364375E-6</v>
      </c>
      <c r="O74">
        <f t="shared" si="7"/>
        <v>-2.6121879070625828E-3</v>
      </c>
      <c r="R74">
        <f t="shared" si="8"/>
        <v>3.4728401804896805E-3</v>
      </c>
      <c r="S74">
        <f t="shared" si="9"/>
        <v>-1.7902350653317896E-6</v>
      </c>
      <c r="U74">
        <f t="shared" si="10"/>
        <v>2.3800739030283152E-6</v>
      </c>
      <c r="W74" s="50">
        <f t="shared" si="11"/>
        <v>52</v>
      </c>
      <c r="X74" s="51">
        <f t="shared" si="12"/>
        <v>3.1114385788704822E-3</v>
      </c>
      <c r="Y74" s="52">
        <f t="shared" si="13"/>
        <v>4.4713639668199888E-4</v>
      </c>
      <c r="Z74" s="53">
        <f t="shared" si="14"/>
        <v>5.4018869932540544E-5</v>
      </c>
      <c r="AA74" s="56"/>
      <c r="AB74" s="65"/>
      <c r="AC74" s="54"/>
      <c r="AD74" s="54"/>
      <c r="AE74">
        <f t="shared" si="23"/>
        <v>52</v>
      </c>
      <c r="AF74">
        <f t="shared" si="15"/>
        <v>0</v>
      </c>
      <c r="AG74">
        <f t="shared" si="16"/>
        <v>0</v>
      </c>
      <c r="AH74">
        <f t="shared" si="17"/>
        <v>0</v>
      </c>
      <c r="AI74">
        <v>0</v>
      </c>
      <c r="AJ74">
        <f t="shared" si="0"/>
        <v>0</v>
      </c>
      <c r="AK74">
        <f t="shared" si="18"/>
        <v>0</v>
      </c>
      <c r="AL74">
        <f t="shared" si="19"/>
        <v>0</v>
      </c>
      <c r="AM74">
        <f t="shared" si="20"/>
        <v>0</v>
      </c>
      <c r="AN74">
        <f t="shared" si="21"/>
        <v>0</v>
      </c>
      <c r="AY74" s="55"/>
      <c r="AZ74" s="55"/>
      <c r="BA74" s="55"/>
    </row>
    <row r="75" spans="1:53" x14ac:dyDescent="0.3">
      <c r="A75">
        <f t="shared" si="22"/>
        <v>53</v>
      </c>
      <c r="B75" s="81">
        <v>5.0000000000000001E-3</v>
      </c>
      <c r="C75">
        <f>B75*EXP(-SUM($B$22:B75))</f>
        <v>4.6280143611814404E-3</v>
      </c>
      <c r="D75" s="57">
        <f t="shared" si="1"/>
        <v>4.6280143611814404E-3</v>
      </c>
      <c r="E75" s="57">
        <f>D75/SUM(D22:D139)</f>
        <v>4.8668003241929235E-3</v>
      </c>
      <c r="F75">
        <f>D19*N19*(D19*A75)^(N19-1)/EXP((D19*A75)^N19)</f>
        <v>3.9340941603599891E-3</v>
      </c>
      <c r="G75">
        <f t="shared" si="2"/>
        <v>1.3543932563279736E-5</v>
      </c>
      <c r="H75">
        <f t="shared" si="3"/>
        <v>2.5525175902237596</v>
      </c>
      <c r="I75">
        <f t="shared" si="4"/>
        <v>-1.240976695830204E-3</v>
      </c>
      <c r="K75">
        <f t="shared" si="5"/>
        <v>9.3270616383293436E-4</v>
      </c>
      <c r="L75">
        <f t="shared" si="6"/>
        <v>6.5153460484017085</v>
      </c>
      <c r="M75">
        <f t="shared" si="6"/>
        <v>1.5400231595936506E-6</v>
      </c>
      <c r="O75">
        <f t="shared" si="7"/>
        <v>-3.1676148451643556E-3</v>
      </c>
      <c r="R75">
        <f t="shared" si="8"/>
        <v>2.3807488896936888E-3</v>
      </c>
      <c r="S75">
        <f t="shared" si="9"/>
        <v>-1.1574666133738599E-6</v>
      </c>
      <c r="U75">
        <f t="shared" si="10"/>
        <v>8.699407880519486E-7</v>
      </c>
      <c r="W75" s="50">
        <f t="shared" si="11"/>
        <v>53</v>
      </c>
      <c r="X75" s="51">
        <f t="shared" si="12"/>
        <v>3.5864215966512512E-3</v>
      </c>
      <c r="Y75" s="52">
        <f t="shared" si="13"/>
        <v>5.0367471359775019E-4</v>
      </c>
      <c r="Z75" s="53">
        <f t="shared" si="14"/>
        <v>5.9088480181194978E-5</v>
      </c>
      <c r="AA75" s="56"/>
      <c r="AB75" s="65"/>
      <c r="AC75" s="54"/>
      <c r="AD75" s="54"/>
      <c r="AE75">
        <f t="shared" si="23"/>
        <v>53</v>
      </c>
      <c r="AF75">
        <f t="shared" si="15"/>
        <v>0</v>
      </c>
      <c r="AG75">
        <f t="shared" si="16"/>
        <v>0</v>
      </c>
      <c r="AH75">
        <f t="shared" si="17"/>
        <v>0</v>
      </c>
      <c r="AI75">
        <v>0</v>
      </c>
      <c r="AJ75">
        <f t="shared" si="0"/>
        <v>0</v>
      </c>
      <c r="AK75">
        <f t="shared" si="18"/>
        <v>0</v>
      </c>
      <c r="AL75">
        <f t="shared" si="19"/>
        <v>0</v>
      </c>
      <c r="AM75">
        <f t="shared" si="20"/>
        <v>0</v>
      </c>
      <c r="AN75">
        <f t="shared" si="21"/>
        <v>0</v>
      </c>
      <c r="AY75" s="55"/>
      <c r="AZ75" s="55"/>
      <c r="BA75" s="55"/>
    </row>
    <row r="76" spans="1:53" x14ac:dyDescent="0.3">
      <c r="A76">
        <f t="shared" si="22"/>
        <v>54</v>
      </c>
      <c r="B76" s="81">
        <v>5.96E-3</v>
      </c>
      <c r="C76">
        <f>B76*EXP(-SUM($B$22:B76))</f>
        <v>5.4838120082867673E-3</v>
      </c>
      <c r="D76" s="57">
        <f t="shared" si="1"/>
        <v>5.4838120082867673E-3</v>
      </c>
      <c r="E76" s="57">
        <f>D76/SUM(D22:D139)</f>
        <v>5.7667535095828901E-3</v>
      </c>
      <c r="F76">
        <f>D19*N19*(D19*A76)^(N19-1)/EXP((D19*A76)^N19)</f>
        <v>4.4647248696833269E-3</v>
      </c>
      <c r="G76">
        <f t="shared" si="2"/>
        <v>7.7298180731307454E-6</v>
      </c>
      <c r="H76">
        <f t="shared" si="3"/>
        <v>2.8839487876353447</v>
      </c>
      <c r="I76">
        <f t="shared" si="4"/>
        <v>-1.3187742468995438E-3</v>
      </c>
      <c r="K76">
        <f t="shared" si="5"/>
        <v>1.3020286398995632E-3</v>
      </c>
      <c r="L76">
        <f t="shared" si="6"/>
        <v>8.3171606097033752</v>
      </c>
      <c r="M76">
        <f t="shared" si="6"/>
        <v>1.7391655142854588E-6</v>
      </c>
      <c r="O76">
        <f t="shared" si="7"/>
        <v>-3.8032773905106541E-3</v>
      </c>
      <c r="R76">
        <f t="shared" si="8"/>
        <v>3.754983917504842E-3</v>
      </c>
      <c r="S76">
        <f t="shared" si="9"/>
        <v>-1.7170818390251837E-6</v>
      </c>
      <c r="U76">
        <f t="shared" si="10"/>
        <v>1.6952785791187066E-6</v>
      </c>
      <c r="W76" s="50">
        <f t="shared" si="11"/>
        <v>54</v>
      </c>
      <c r="X76" s="51">
        <f t="shared" si="12"/>
        <v>4.1205061751536931E-3</v>
      </c>
      <c r="Y76" s="52">
        <f t="shared" si="13"/>
        <v>5.6536558339925476E-4</v>
      </c>
      <c r="Z76" s="53">
        <f t="shared" si="14"/>
        <v>6.431419454793746E-5</v>
      </c>
      <c r="AA76" s="56"/>
      <c r="AB76" s="65"/>
      <c r="AC76" s="54"/>
      <c r="AD76" s="54"/>
      <c r="AE76">
        <f t="shared" si="23"/>
        <v>54</v>
      </c>
      <c r="AF76">
        <f t="shared" si="15"/>
        <v>0</v>
      </c>
      <c r="AG76">
        <f t="shared" si="16"/>
        <v>0</v>
      </c>
      <c r="AH76">
        <f t="shared" si="17"/>
        <v>0</v>
      </c>
      <c r="AI76">
        <v>0</v>
      </c>
      <c r="AJ76">
        <f t="shared" si="0"/>
        <v>0</v>
      </c>
      <c r="AK76">
        <f t="shared" si="18"/>
        <v>0</v>
      </c>
      <c r="AL76">
        <f t="shared" si="19"/>
        <v>0</v>
      </c>
      <c r="AM76">
        <f t="shared" si="20"/>
        <v>0</v>
      </c>
      <c r="AN76">
        <f t="shared" si="21"/>
        <v>0</v>
      </c>
      <c r="AY76" s="55"/>
      <c r="AZ76" s="55"/>
      <c r="BA76" s="55"/>
    </row>
    <row r="77" spans="1:53" x14ac:dyDescent="0.3">
      <c r="A77">
        <f t="shared" si="22"/>
        <v>55</v>
      </c>
      <c r="B77" s="81">
        <v>6.0200000000000002E-3</v>
      </c>
      <c r="C77">
        <f>B77*EXP(-SUM($B$22:B77))</f>
        <v>5.5057734470783928E-3</v>
      </c>
      <c r="D77" s="57">
        <f t="shared" si="1"/>
        <v>5.5057734470783928E-3</v>
      </c>
      <c r="E77" s="57">
        <f>D77/SUM(D22:D139)</f>
        <v>5.7898480657120419E-3</v>
      </c>
      <c r="F77">
        <f>D19*N19*(D19*A77)^(N19-1)/EXP((D19*A77)^N19)</f>
        <v>5.0517565935369732E-3</v>
      </c>
      <c r="G77">
        <f t="shared" si="2"/>
        <v>7.6019339196231807E-6</v>
      </c>
      <c r="H77">
        <f t="shared" si="3"/>
        <v>3.2465818952470493</v>
      </c>
      <c r="I77">
        <f t="shared" si="4"/>
        <v>-1.3920378021501046E-3</v>
      </c>
      <c r="K77">
        <f t="shared" si="5"/>
        <v>7.3809147217506876E-4</v>
      </c>
      <c r="L77">
        <f t="shared" si="6"/>
        <v>10.540294002545922</v>
      </c>
      <c r="M77">
        <f t="shared" si="6"/>
        <v>1.9377692426148937E-6</v>
      </c>
      <c r="O77">
        <f t="shared" si="7"/>
        <v>-4.5193647259600235E-3</v>
      </c>
      <c r="R77">
        <f t="shared" si="8"/>
        <v>2.3962744105998197E-3</v>
      </c>
      <c r="S77">
        <f t="shared" si="9"/>
        <v>-1.0274512307123179E-6</v>
      </c>
      <c r="U77">
        <f t="shared" si="10"/>
        <v>5.4477902129756033E-7</v>
      </c>
      <c r="W77" s="50">
        <f t="shared" si="11"/>
        <v>55</v>
      </c>
      <c r="X77" s="51">
        <f t="shared" si="12"/>
        <v>4.7189123863134036E-3</v>
      </c>
      <c r="Y77" s="52">
        <f t="shared" si="13"/>
        <v>6.3233274241627829E-4</v>
      </c>
      <c r="Z77" s="53">
        <f t="shared" si="14"/>
        <v>6.9628151712323671E-5</v>
      </c>
      <c r="AA77" s="56"/>
      <c r="AB77" s="65"/>
      <c r="AC77" s="54"/>
      <c r="AD77" s="54"/>
      <c r="AE77">
        <f t="shared" si="23"/>
        <v>55</v>
      </c>
      <c r="AF77">
        <f t="shared" si="15"/>
        <v>0</v>
      </c>
      <c r="AG77">
        <f t="shared" si="16"/>
        <v>0</v>
      </c>
      <c r="AH77">
        <f t="shared" si="17"/>
        <v>0</v>
      </c>
      <c r="AI77">
        <v>0</v>
      </c>
      <c r="AJ77">
        <f t="shared" si="0"/>
        <v>0</v>
      </c>
      <c r="AK77">
        <f t="shared" si="18"/>
        <v>0</v>
      </c>
      <c r="AL77">
        <f t="shared" si="19"/>
        <v>0</v>
      </c>
      <c r="AM77">
        <f t="shared" si="20"/>
        <v>0</v>
      </c>
      <c r="AN77">
        <f t="shared" si="21"/>
        <v>0</v>
      </c>
      <c r="AY77" s="55"/>
      <c r="AZ77" s="55"/>
      <c r="BA77" s="55"/>
    </row>
    <row r="78" spans="1:53" x14ac:dyDescent="0.3">
      <c r="A78">
        <f t="shared" si="22"/>
        <v>56</v>
      </c>
      <c r="B78" s="81">
        <v>7.1300000000000001E-3</v>
      </c>
      <c r="C78">
        <f>B78*EXP(-SUM($B$22:B78))</f>
        <v>6.4746285194495134E-3</v>
      </c>
      <c r="D78" s="57">
        <f t="shared" si="1"/>
        <v>6.4746285194495134E-3</v>
      </c>
      <c r="E78" s="57">
        <f>D78/SUM(D22:D139)</f>
        <v>6.8086919612413603E-3</v>
      </c>
      <c r="F78">
        <f>D19*N19*(D19*A78)^(N19-1)/EXP((D19*A78)^N19)</f>
        <v>5.6989557060561557E-3</v>
      </c>
      <c r="G78">
        <f t="shared" si="2"/>
        <v>3.021744552353292E-6</v>
      </c>
      <c r="H78">
        <f t="shared" si="3"/>
        <v>3.6413033965917454</v>
      </c>
      <c r="I78">
        <f t="shared" si="4"/>
        <v>-1.4587409649612772E-3</v>
      </c>
      <c r="K78">
        <f t="shared" si="5"/>
        <v>1.1097362551852046E-3</v>
      </c>
      <c r="L78">
        <f t="shared" si="6"/>
        <v>13.259090426030582</v>
      </c>
      <c r="M78">
        <f t="shared" si="6"/>
        <v>2.1279252028561582E-6</v>
      </c>
      <c r="O78">
        <f t="shared" si="7"/>
        <v>-5.3117184304610184E-3</v>
      </c>
      <c r="R78">
        <f t="shared" si="8"/>
        <v>4.0408863953268898E-3</v>
      </c>
      <c r="S78">
        <f t="shared" si="9"/>
        <v>-1.6188177357413795E-6</v>
      </c>
      <c r="U78">
        <f t="shared" si="10"/>
        <v>1.2315145560724815E-6</v>
      </c>
      <c r="W78" s="50">
        <f t="shared" si="11"/>
        <v>56</v>
      </c>
      <c r="X78" s="51">
        <f t="shared" si="12"/>
        <v>5.3869468527520947E-3</v>
      </c>
      <c r="Y78" s="52">
        <f t="shared" si="13"/>
        <v>7.0462217033254333E-4</v>
      </c>
      <c r="Z78" s="53">
        <f t="shared" si="14"/>
        <v>7.4942174808844675E-5</v>
      </c>
      <c r="AA78" s="56"/>
      <c r="AB78" s="65"/>
      <c r="AC78" s="54"/>
      <c r="AD78" s="54"/>
      <c r="AE78">
        <f t="shared" si="23"/>
        <v>56</v>
      </c>
      <c r="AF78">
        <f t="shared" si="15"/>
        <v>0</v>
      </c>
      <c r="AG78">
        <f t="shared" si="16"/>
        <v>0</v>
      </c>
      <c r="AH78">
        <f t="shared" si="17"/>
        <v>0</v>
      </c>
      <c r="AI78">
        <v>0</v>
      </c>
      <c r="AJ78">
        <f t="shared" si="0"/>
        <v>0</v>
      </c>
      <c r="AK78">
        <f t="shared" si="18"/>
        <v>0</v>
      </c>
      <c r="AL78">
        <f t="shared" si="19"/>
        <v>0</v>
      </c>
      <c r="AM78">
        <f t="shared" si="20"/>
        <v>0</v>
      </c>
      <c r="AN78">
        <f t="shared" si="21"/>
        <v>0</v>
      </c>
      <c r="AY78" s="55"/>
      <c r="AZ78" s="55"/>
      <c r="BA78" s="55"/>
    </row>
    <row r="79" spans="1:53" x14ac:dyDescent="0.3">
      <c r="A79">
        <f t="shared" si="22"/>
        <v>57</v>
      </c>
      <c r="B79" s="81">
        <v>6.6400000000000001E-3</v>
      </c>
      <c r="C79">
        <f>B79*EXP(-SUM($B$22:B79))</f>
        <v>5.9897637073130401E-3</v>
      </c>
      <c r="D79" s="57">
        <f t="shared" si="1"/>
        <v>5.9897637073130401E-3</v>
      </c>
      <c r="E79" s="57">
        <f>D79/SUM(D22:D139)</f>
        <v>6.2988101759365424E-3</v>
      </c>
      <c r="F79">
        <f>D19*N19*(D19*A79)^(N19-1)/EXP((D19*A79)^N19)</f>
        <v>6.4099672645935944E-3</v>
      </c>
      <c r="G79">
        <f t="shared" si="2"/>
        <v>5.0543959156908188E-6</v>
      </c>
      <c r="H79">
        <f t="shared" si="3"/>
        <v>4.0685664807415591</v>
      </c>
      <c r="I79">
        <f t="shared" si="4"/>
        <v>-1.5166003127783554E-3</v>
      </c>
      <c r="K79">
        <f t="shared" si="5"/>
        <v>-1.1115708865705193E-4</v>
      </c>
      <c r="L79">
        <f t="shared" si="6"/>
        <v>16.553233208213754</v>
      </c>
      <c r="M79">
        <f t="shared" si="6"/>
        <v>2.3000765087194055E-6</v>
      </c>
      <c r="O79">
        <f t="shared" si="7"/>
        <v>-6.1703891972521817E-3</v>
      </c>
      <c r="R79">
        <f t="shared" si="8"/>
        <v>-4.5225000500689926E-4</v>
      </c>
      <c r="S79">
        <f t="shared" si="9"/>
        <v>1.6858087542481634E-7</v>
      </c>
      <c r="U79">
        <f t="shared" si="10"/>
        <v>1.2355898358711704E-8</v>
      </c>
      <c r="W79" s="50">
        <f t="shared" si="11"/>
        <v>57</v>
      </c>
      <c r="X79" s="51">
        <f t="shared" si="12"/>
        <v>6.1299143008842205E-3</v>
      </c>
      <c r="Y79" s="52">
        <f t="shared" si="13"/>
        <v>7.8218017015047655E-4</v>
      </c>
      <c r="Z79" s="53">
        <f t="shared" si="14"/>
        <v>8.0144535733167854E-5</v>
      </c>
      <c r="AA79" s="56"/>
      <c r="AB79" s="65"/>
      <c r="AC79" s="54"/>
      <c r="AD79" s="54"/>
      <c r="AE79">
        <f t="shared" si="23"/>
        <v>57</v>
      </c>
      <c r="AF79">
        <f t="shared" si="15"/>
        <v>0</v>
      </c>
      <c r="AG79">
        <f t="shared" si="16"/>
        <v>0</v>
      </c>
      <c r="AH79">
        <f t="shared" si="17"/>
        <v>0</v>
      </c>
      <c r="AI79">
        <v>0</v>
      </c>
      <c r="AJ79">
        <f t="shared" si="0"/>
        <v>0</v>
      </c>
      <c r="AK79">
        <f t="shared" si="18"/>
        <v>0</v>
      </c>
      <c r="AL79">
        <f t="shared" si="19"/>
        <v>0</v>
      </c>
      <c r="AM79">
        <f t="shared" si="20"/>
        <v>0</v>
      </c>
      <c r="AN79">
        <f t="shared" si="21"/>
        <v>0</v>
      </c>
      <c r="AY79" s="55"/>
      <c r="AZ79" s="55"/>
      <c r="BA79" s="55"/>
    </row>
    <row r="80" spans="1:53" x14ac:dyDescent="0.3">
      <c r="A80">
        <f t="shared" si="22"/>
        <v>58</v>
      </c>
      <c r="B80" s="81">
        <v>8.0099999999999998E-3</v>
      </c>
      <c r="C80">
        <f>B80*EXP(-SUM($B$22:B80))</f>
        <v>7.1679576043273295E-3</v>
      </c>
      <c r="D80" s="57">
        <f t="shared" si="1"/>
        <v>7.1679576043273295E-3</v>
      </c>
      <c r="E80" s="57">
        <f>D80/SUM(D22:D139)</f>
        <v>7.53779389388842E-3</v>
      </c>
      <c r="F80">
        <f>D19*N19*(D19*A80)^(N19-1)/EXP((D19*A80)^N19)</f>
        <v>7.1882236289182539E-3</v>
      </c>
      <c r="G80">
        <f t="shared" si="2"/>
        <v>1.01851421607238E-6</v>
      </c>
      <c r="H80">
        <f t="shared" si="3"/>
        <v>4.5282704456630531</v>
      </c>
      <c r="I80">
        <f t="shared" si="4"/>
        <v>-1.5630780247822584E-3</v>
      </c>
      <c r="K80">
        <f t="shared" si="5"/>
        <v>3.4957026497016604E-4</v>
      </c>
      <c r="L80">
        <f t="shared" si="6"/>
        <v>20.505233229065468</v>
      </c>
      <c r="M80">
        <f t="shared" si="6"/>
        <v>2.4432129115572063E-6</v>
      </c>
      <c r="O80">
        <f t="shared" si="7"/>
        <v>-7.0780400238868819E-3</v>
      </c>
      <c r="R80">
        <f t="shared" si="8"/>
        <v>1.5829486995470054E-3</v>
      </c>
      <c r="S80">
        <f t="shared" si="9"/>
        <v>-5.4640559929217783E-7</v>
      </c>
      <c r="U80">
        <f t="shared" si="10"/>
        <v>1.221993701513121E-7</v>
      </c>
      <c r="W80" s="50">
        <f t="shared" si="11"/>
        <v>58</v>
      </c>
      <c r="X80" s="51">
        <f t="shared" si="12"/>
        <v>6.9530055537989832E-3</v>
      </c>
      <c r="Y80" s="52">
        <f t="shared" si="13"/>
        <v>8.6482815007177011E-4</v>
      </c>
      <c r="Z80" s="53">
        <f t="shared" si="14"/>
        <v>8.5096614014915247E-5</v>
      </c>
      <c r="AA80" s="56"/>
      <c r="AB80" s="65"/>
      <c r="AC80" s="54"/>
      <c r="AD80" s="54"/>
      <c r="AE80">
        <f t="shared" si="23"/>
        <v>58</v>
      </c>
      <c r="AF80">
        <f t="shared" si="15"/>
        <v>0</v>
      </c>
      <c r="AG80">
        <f t="shared" si="16"/>
        <v>0</v>
      </c>
      <c r="AH80">
        <f t="shared" si="17"/>
        <v>0</v>
      </c>
      <c r="AI80">
        <v>0</v>
      </c>
      <c r="AJ80">
        <f t="shared" si="0"/>
        <v>0</v>
      </c>
      <c r="AK80">
        <f t="shared" si="18"/>
        <v>0</v>
      </c>
      <c r="AL80">
        <f t="shared" si="19"/>
        <v>0</v>
      </c>
      <c r="AM80">
        <f t="shared" si="20"/>
        <v>0</v>
      </c>
      <c r="AN80">
        <f t="shared" si="21"/>
        <v>0</v>
      </c>
      <c r="AY80" s="55"/>
      <c r="AZ80" s="55"/>
      <c r="BA80" s="55"/>
    </row>
    <row r="81" spans="1:53" x14ac:dyDescent="0.3">
      <c r="A81">
        <f t="shared" si="22"/>
        <v>59</v>
      </c>
      <c r="B81" s="81">
        <v>8.4899999999999993E-3</v>
      </c>
      <c r="C81">
        <f>B81*EXP(-SUM($B$22:B81))</f>
        <v>7.5332684167185807E-3</v>
      </c>
      <c r="D81" s="57">
        <f t="shared" si="1"/>
        <v>7.5332684167185807E-3</v>
      </c>
      <c r="E81" s="57">
        <f>D81/SUM(D22:D139)</f>
        <v>7.9219531988139694E-3</v>
      </c>
      <c r="F81">
        <f>D19*N19*(D19*A81)^(N19-1)/EXP((D19*A81)^N19)</f>
        <v>8.0368361644737873E-3</v>
      </c>
      <c r="G81">
        <f t="shared" si="2"/>
        <v>3.9069418830664568E-7</v>
      </c>
      <c r="H81">
        <f t="shared" si="3"/>
        <v>5.0196235537504261</v>
      </c>
      <c r="I81">
        <f t="shared" si="4"/>
        <v>-1.5953937180116029E-3</v>
      </c>
      <c r="K81">
        <f t="shared" si="5"/>
        <v>-1.1488296565981791E-4</v>
      </c>
      <c r="L81">
        <f t="shared" si="6"/>
        <v>25.196620621366058</v>
      </c>
      <c r="M81">
        <f t="shared" si="6"/>
        <v>2.5452811154708862E-6</v>
      </c>
      <c r="O81">
        <f t="shared" si="7"/>
        <v>-8.0082758844365071E-3</v>
      </c>
      <c r="R81">
        <f t="shared" si="8"/>
        <v>-5.766692403507234E-4</v>
      </c>
      <c r="S81">
        <f t="shared" si="9"/>
        <v>1.8328356172021619E-7</v>
      </c>
      <c r="U81">
        <f t="shared" si="10"/>
        <v>1.3198095798794901E-8</v>
      </c>
      <c r="W81" s="50">
        <f t="shared" si="11"/>
        <v>59</v>
      </c>
      <c r="X81" s="51">
        <f t="shared" si="12"/>
        <v>7.8611586345921358E-3</v>
      </c>
      <c r="Y81" s="52">
        <f t="shared" si="13"/>
        <v>9.522340684814108E-4</v>
      </c>
      <c r="Z81" s="53">
        <f t="shared" si="14"/>
        <v>8.9629592479828415E-5</v>
      </c>
      <c r="AA81" s="56"/>
      <c r="AB81" s="65"/>
      <c r="AC81" s="54"/>
      <c r="AD81" s="54"/>
      <c r="AE81">
        <f t="shared" si="23"/>
        <v>59</v>
      </c>
      <c r="AF81">
        <f t="shared" si="15"/>
        <v>0</v>
      </c>
      <c r="AG81">
        <f t="shared" si="16"/>
        <v>0</v>
      </c>
      <c r="AH81">
        <f t="shared" si="17"/>
        <v>0</v>
      </c>
      <c r="AI81">
        <v>0</v>
      </c>
      <c r="AJ81">
        <f t="shared" si="0"/>
        <v>0</v>
      </c>
      <c r="AK81">
        <f t="shared" si="18"/>
        <v>0</v>
      </c>
      <c r="AL81">
        <f t="shared" si="19"/>
        <v>0</v>
      </c>
      <c r="AM81">
        <f t="shared" si="20"/>
        <v>0</v>
      </c>
      <c r="AN81">
        <f t="shared" si="21"/>
        <v>0</v>
      </c>
      <c r="AY81" s="55"/>
      <c r="AZ81" s="55"/>
      <c r="BA81" s="55"/>
    </row>
    <row r="82" spans="1:53" x14ac:dyDescent="0.3">
      <c r="A82">
        <f t="shared" si="22"/>
        <v>60</v>
      </c>
      <c r="B82" s="81">
        <v>8.4899999999999993E-3</v>
      </c>
      <c r="C82">
        <f>B82*EXP(-SUM($B$22:B82))</f>
        <v>7.469581700515867E-3</v>
      </c>
      <c r="D82" s="57">
        <f t="shared" si="1"/>
        <v>7.469581700515867E-3</v>
      </c>
      <c r="E82" s="57">
        <f>D82/SUM(D22:D139)</f>
        <v>7.8549805174709872E-3</v>
      </c>
      <c r="F82">
        <f>D19*N19*(D19*A82)^(N19-1)/EXP((D19*A82)^N19)</f>
        <v>8.9584687059975493E-3</v>
      </c>
      <c r="G82">
        <f t="shared" si="2"/>
        <v>4.7890279366563899E-7</v>
      </c>
      <c r="H82">
        <f t="shared" si="3"/>
        <v>5.5409895937007798</v>
      </c>
      <c r="I82">
        <f t="shared" si="4"/>
        <v>-1.6105478366209604E-3</v>
      </c>
      <c r="K82">
        <f t="shared" si="5"/>
        <v>-1.1034881885265621E-3</v>
      </c>
      <c r="L82">
        <f t="shared" si="6"/>
        <v>30.702565677500331</v>
      </c>
      <c r="M82">
        <f t="shared" si="6"/>
        <v>2.5938643340444555E-6</v>
      </c>
      <c r="O82">
        <f t="shared" si="7"/>
        <v>-8.9240288028740455E-3</v>
      </c>
      <c r="R82">
        <f t="shared" si="8"/>
        <v>-6.1144165693974052E-3</v>
      </c>
      <c r="S82">
        <f t="shared" si="9"/>
        <v>1.7772205147682371E-6</v>
      </c>
      <c r="U82">
        <f t="shared" si="10"/>
        <v>1.2176861822176335E-6</v>
      </c>
      <c r="W82" s="50">
        <f t="shared" si="11"/>
        <v>60</v>
      </c>
      <c r="X82" s="51">
        <f t="shared" si="12"/>
        <v>8.8588896926145456E-3</v>
      </c>
      <c r="Y82" s="52">
        <f t="shared" si="13"/>
        <v>1.0438806744428757E-3</v>
      </c>
      <c r="Z82" s="53">
        <f t="shared" si="14"/>
        <v>9.3541392000260368E-5</v>
      </c>
      <c r="AA82" s="56"/>
      <c r="AB82" s="65"/>
      <c r="AC82" s="54"/>
      <c r="AD82" s="54"/>
      <c r="AE82">
        <f t="shared" si="23"/>
        <v>60</v>
      </c>
      <c r="AF82">
        <f t="shared" si="15"/>
        <v>0</v>
      </c>
      <c r="AG82">
        <f t="shared" si="16"/>
        <v>0</v>
      </c>
      <c r="AH82">
        <f t="shared" si="17"/>
        <v>0</v>
      </c>
      <c r="AI82">
        <v>0</v>
      </c>
      <c r="AJ82">
        <f t="shared" si="0"/>
        <v>0</v>
      </c>
      <c r="AK82">
        <f t="shared" si="18"/>
        <v>0</v>
      </c>
      <c r="AL82">
        <f t="shared" si="19"/>
        <v>0</v>
      </c>
      <c r="AM82">
        <f t="shared" si="20"/>
        <v>0</v>
      </c>
      <c r="AN82">
        <f t="shared" si="21"/>
        <v>0</v>
      </c>
      <c r="AY82" s="55"/>
      <c r="AZ82" s="55"/>
      <c r="BA82" s="55"/>
    </row>
    <row r="83" spans="1:53" x14ac:dyDescent="0.3">
      <c r="A83">
        <f t="shared" si="22"/>
        <v>61</v>
      </c>
      <c r="B83" s="81">
        <v>1.0630000000000001E-2</v>
      </c>
      <c r="C83">
        <f>B83*EXP(-SUM($B$22:B83))</f>
        <v>9.2534845838501672E-3</v>
      </c>
      <c r="D83" s="57">
        <f t="shared" si="1"/>
        <v>9.2534845838501672E-3</v>
      </c>
      <c r="E83" s="57">
        <f>D83/SUM(D22:D139)</f>
        <v>9.7309252430884223E-3</v>
      </c>
      <c r="F83">
        <f>D19*N19*(D19*A83)^(N19-1)/EXP((D19*A83)^N19)</f>
        <v>9.9551917672790185E-3</v>
      </c>
      <c r="G83">
        <f t="shared" si="2"/>
        <v>1.4016587432566857E-6</v>
      </c>
      <c r="H83">
        <f t="shared" si="3"/>
        <v>6.0897193217330701</v>
      </c>
      <c r="I83">
        <f t="shared" si="4"/>
        <v>-1.6053591607508063E-3</v>
      </c>
      <c r="K83">
        <f t="shared" si="5"/>
        <v>-2.2426652419059619E-4</v>
      </c>
      <c r="L83">
        <f t="shared" si="6"/>
        <v>37.08468141748908</v>
      </c>
      <c r="M83">
        <f t="shared" si="6"/>
        <v>2.5771780350065333E-6</v>
      </c>
      <c r="O83">
        <f t="shared" si="7"/>
        <v>-9.7761866995453705E-3</v>
      </c>
      <c r="R83">
        <f t="shared" si="8"/>
        <v>-1.3657201855813905E-3</v>
      </c>
      <c r="S83">
        <f t="shared" si="9"/>
        <v>3.6002831905911588E-7</v>
      </c>
      <c r="U83">
        <f t="shared" si="10"/>
        <v>5.0295473872531263E-8</v>
      </c>
      <c r="W83" s="50">
        <f t="shared" si="11"/>
        <v>61</v>
      </c>
      <c r="X83" s="51">
        <f t="shared" si="12"/>
        <v>9.9500907102604338E-3</v>
      </c>
      <c r="Y83" s="52">
        <f t="shared" si="13"/>
        <v>1.1390309137437676E-3</v>
      </c>
      <c r="Z83" s="53">
        <f t="shared" si="14"/>
        <v>9.6594120439080059E-5</v>
      </c>
      <c r="AA83" s="56"/>
      <c r="AB83" s="65"/>
      <c r="AC83" s="54"/>
      <c r="AD83" s="54"/>
      <c r="AE83">
        <f t="shared" si="23"/>
        <v>61</v>
      </c>
      <c r="AF83">
        <f t="shared" si="15"/>
        <v>0</v>
      </c>
      <c r="AG83">
        <f t="shared" si="16"/>
        <v>0</v>
      </c>
      <c r="AH83">
        <f t="shared" si="17"/>
        <v>0</v>
      </c>
      <c r="AI83">
        <v>0</v>
      </c>
      <c r="AJ83">
        <f t="shared" si="0"/>
        <v>0</v>
      </c>
      <c r="AK83">
        <f t="shared" si="18"/>
        <v>0</v>
      </c>
      <c r="AL83">
        <f t="shared" si="19"/>
        <v>0</v>
      </c>
      <c r="AM83">
        <f t="shared" si="20"/>
        <v>0</v>
      </c>
      <c r="AN83">
        <f t="shared" si="21"/>
        <v>0</v>
      </c>
      <c r="AY83" s="55"/>
      <c r="AZ83" s="55"/>
      <c r="BA83" s="55"/>
    </row>
    <row r="84" spans="1:53" x14ac:dyDescent="0.3">
      <c r="A84">
        <f t="shared" si="22"/>
        <v>62</v>
      </c>
      <c r="B84" s="81">
        <v>1.1809999999999999E-2</v>
      </c>
      <c r="C84">
        <f>B84*EXP(-SUM($B$22:B84))</f>
        <v>1.0159981590695458E-2</v>
      </c>
      <c r="D84" s="57">
        <f t="shared" si="1"/>
        <v>1.0159981590695458E-2</v>
      </c>
      <c r="E84" s="57">
        <f>D84/SUM(D22:D139)</f>
        <v>1.0684193660705939E-2</v>
      </c>
      <c r="F84">
        <f>D19*N19*(D19*A84)^(N19-1)/EXP((D19*A84)^N19)</f>
        <v>1.1028316953231025E-2</v>
      </c>
      <c r="G84">
        <f t="shared" si="2"/>
        <v>4.5675602102097325E-6</v>
      </c>
      <c r="H84">
        <f t="shared" si="3"/>
        <v>6.6619691706888267</v>
      </c>
      <c r="I84">
        <f t="shared" si="4"/>
        <v>-1.5765191476278539E-3</v>
      </c>
      <c r="K84">
        <f t="shared" si="5"/>
        <v>-3.4412329252508575E-4</v>
      </c>
      <c r="L84">
        <f t="shared" si="6"/>
        <v>44.381833231208375</v>
      </c>
      <c r="M84">
        <f t="shared" si="6"/>
        <v>2.485412622837255E-6</v>
      </c>
      <c r="O84">
        <f t="shared" si="7"/>
        <v>-1.050272195849739E-2</v>
      </c>
      <c r="R84">
        <f t="shared" si="8"/>
        <v>-2.2925387657180538E-3</v>
      </c>
      <c r="S84">
        <f t="shared" si="9"/>
        <v>5.4251695981053885E-7</v>
      </c>
      <c r="U84">
        <f t="shared" si="10"/>
        <v>1.1842084045830573E-7</v>
      </c>
      <c r="W84" s="50">
        <f t="shared" si="11"/>
        <v>62</v>
      </c>
      <c r="X84" s="51">
        <f t="shared" si="12"/>
        <v>1.1137791469229054E-2</v>
      </c>
      <c r="Y84" s="52">
        <f t="shared" si="13"/>
        <v>1.2366911872994646E-3</v>
      </c>
      <c r="Z84" s="53">
        <f t="shared" si="14"/>
        <v>9.8512396217493325E-5</v>
      </c>
      <c r="AA84" s="56"/>
      <c r="AB84" s="65"/>
      <c r="AC84" s="54"/>
      <c r="AD84" s="54"/>
      <c r="AE84">
        <f t="shared" si="23"/>
        <v>62</v>
      </c>
      <c r="AF84">
        <f t="shared" si="15"/>
        <v>0</v>
      </c>
      <c r="AG84">
        <f t="shared" si="16"/>
        <v>0</v>
      </c>
      <c r="AH84">
        <f t="shared" si="17"/>
        <v>0</v>
      </c>
      <c r="AI84">
        <v>0</v>
      </c>
      <c r="AJ84">
        <f t="shared" si="0"/>
        <v>0</v>
      </c>
      <c r="AK84">
        <f t="shared" si="18"/>
        <v>0</v>
      </c>
      <c r="AL84">
        <f t="shared" si="19"/>
        <v>0</v>
      </c>
      <c r="AM84">
        <f t="shared" si="20"/>
        <v>0</v>
      </c>
      <c r="AN84">
        <f t="shared" si="21"/>
        <v>0</v>
      </c>
      <c r="AY84" s="55"/>
      <c r="AZ84" s="55"/>
      <c r="BA84" s="55"/>
    </row>
    <row r="85" spans="1:53" x14ac:dyDescent="0.3">
      <c r="A85">
        <f t="shared" si="22"/>
        <v>63</v>
      </c>
      <c r="B85" s="81">
        <v>1.189E-2</v>
      </c>
      <c r="C85">
        <f>B85*EXP(-SUM($B$22:B85))</f>
        <v>1.0107904188508605E-2</v>
      </c>
      <c r="D85" s="57">
        <f t="shared" si="1"/>
        <v>1.0107904188508605E-2</v>
      </c>
      <c r="E85" s="57">
        <f>D85/SUM(D22:D139)</f>
        <v>1.0629429284870814E-2</v>
      </c>
      <c r="F85">
        <f>D19*N19*(D19*A85)^(N19-1)/EXP((D19*A85)^N19)</f>
        <v>1.2178211696782831E-2</v>
      </c>
      <c r="G85">
        <f t="shared" si="2"/>
        <v>4.3364761294788235E-6</v>
      </c>
      <c r="H85">
        <f t="shared" si="3"/>
        <v>7.2525111693712896</v>
      </c>
      <c r="I85">
        <f t="shared" si="4"/>
        <v>-1.520665844358628E-3</v>
      </c>
      <c r="K85">
        <f t="shared" si="5"/>
        <v>-1.5487824119120169E-3</v>
      </c>
      <c r="L85">
        <f t="shared" si="6"/>
        <v>52.59891826185531</v>
      </c>
      <c r="M85">
        <f t="shared" si="6"/>
        <v>2.312424610198939E-6</v>
      </c>
      <c r="O85">
        <f t="shared" si="7"/>
        <v>-1.1028646021092372E-2</v>
      </c>
      <c r="R85">
        <f t="shared" si="8"/>
        <v>-1.1232561741317709E-2</v>
      </c>
      <c r="S85">
        <f t="shared" si="9"/>
        <v>2.3551805141379797E-6</v>
      </c>
      <c r="U85">
        <f t="shared" si="10"/>
        <v>2.3987269594480047E-6</v>
      </c>
      <c r="W85" s="50">
        <f t="shared" si="11"/>
        <v>63</v>
      </c>
      <c r="X85" s="51">
        <f t="shared" si="12"/>
        <v>1.2423884137843287E-2</v>
      </c>
      <c r="Y85" s="52">
        <f t="shared" si="13"/>
        <v>1.3355735564377377E-3</v>
      </c>
      <c r="Z85" s="53">
        <f t="shared" si="14"/>
        <v>9.8983003056929409E-5</v>
      </c>
      <c r="AA85" s="56"/>
      <c r="AB85" s="65"/>
      <c r="AC85" s="54"/>
      <c r="AD85" s="54"/>
      <c r="AE85">
        <f t="shared" si="23"/>
        <v>63</v>
      </c>
      <c r="AF85">
        <f t="shared" si="15"/>
        <v>0</v>
      </c>
      <c r="AG85">
        <f t="shared" si="16"/>
        <v>0</v>
      </c>
      <c r="AH85">
        <f t="shared" si="17"/>
        <v>0</v>
      </c>
      <c r="AI85">
        <v>0</v>
      </c>
      <c r="AJ85">
        <f t="shared" si="0"/>
        <v>0</v>
      </c>
      <c r="AK85">
        <f t="shared" si="18"/>
        <v>0</v>
      </c>
      <c r="AL85">
        <f t="shared" si="19"/>
        <v>0</v>
      </c>
      <c r="AM85">
        <f t="shared" si="20"/>
        <v>0</v>
      </c>
      <c r="AN85">
        <f t="shared" si="21"/>
        <v>0</v>
      </c>
      <c r="AY85" s="55"/>
      <c r="AZ85" s="55"/>
      <c r="BA85" s="55"/>
    </row>
    <row r="86" spans="1:53" x14ac:dyDescent="0.3">
      <c r="A86">
        <f t="shared" si="22"/>
        <v>64</v>
      </c>
      <c r="B86" s="81">
        <v>1.468E-2</v>
      </c>
      <c r="C86">
        <f>B86*EXP(-SUM($B$22:B86))</f>
        <v>1.2297869342500392E-2</v>
      </c>
      <c r="D86" s="57">
        <f t="shared" si="1"/>
        <v>1.2297869342500392E-2</v>
      </c>
      <c r="E86" s="57">
        <f>D86/SUM(D22:D139)</f>
        <v>1.2932387376534476E-2</v>
      </c>
      <c r="F86">
        <f>D19*N19*(D19*A86)^(N19-1)/EXP((D19*A86)^N19)</f>
        <v>1.3404095341435003E-2</v>
      </c>
      <c r="G86">
        <f t="shared" si="2"/>
        <v>1.9231547478454196E-5</v>
      </c>
      <c r="H86">
        <f t="shared" si="3"/>
        <v>7.8545399390471111</v>
      </c>
      <c r="I86">
        <f t="shared" si="4"/>
        <v>-1.4344799657543868E-3</v>
      </c>
      <c r="K86">
        <f t="shared" si="5"/>
        <v>-4.7170796490052756E-4</v>
      </c>
      <c r="L86">
        <f t="shared" si="6"/>
        <v>61.693797654086197</v>
      </c>
      <c r="M86">
        <f t="shared" si="6"/>
        <v>2.0577327721507067E-6</v>
      </c>
      <c r="O86">
        <f t="shared" si="7"/>
        <v>-1.1267180182780764E-2</v>
      </c>
      <c r="R86">
        <f t="shared" si="8"/>
        <v>-3.7050490498778265E-3</v>
      </c>
      <c r="S86">
        <f t="shared" si="9"/>
        <v>6.7665562533658028E-7</v>
      </c>
      <c r="U86">
        <f t="shared" si="10"/>
        <v>2.2250840415059736E-7</v>
      </c>
      <c r="W86" s="50">
        <f t="shared" si="11"/>
        <v>64</v>
      </c>
      <c r="X86" s="51">
        <f t="shared" si="12"/>
        <v>1.3808810180791536E-2</v>
      </c>
      <c r="Y86" s="52">
        <f t="shared" si="13"/>
        <v>1.4340584972854405E-3</v>
      </c>
      <c r="Z86" s="53">
        <f t="shared" si="14"/>
        <v>9.7656435401595422E-5</v>
      </c>
      <c r="AA86" s="56"/>
      <c r="AB86" s="65"/>
      <c r="AC86" s="54"/>
      <c r="AD86" s="54"/>
      <c r="AE86">
        <f t="shared" si="23"/>
        <v>64</v>
      </c>
      <c r="AF86">
        <f t="shared" si="15"/>
        <v>0</v>
      </c>
      <c r="AG86">
        <f t="shared" si="16"/>
        <v>0</v>
      </c>
      <c r="AH86">
        <f t="shared" si="17"/>
        <v>0</v>
      </c>
      <c r="AI86">
        <v>0</v>
      </c>
      <c r="AJ86">
        <f t="shared" ref="AJ86:AJ139" si="24">IF(X86&lt;MAX($X$22:$X$139),0,W86)</f>
        <v>0</v>
      </c>
      <c r="AK86">
        <f t="shared" si="18"/>
        <v>0</v>
      </c>
      <c r="AL86">
        <f t="shared" si="19"/>
        <v>0</v>
      </c>
      <c r="AM86">
        <f t="shared" si="20"/>
        <v>0</v>
      </c>
      <c r="AN86">
        <f t="shared" si="21"/>
        <v>0</v>
      </c>
      <c r="AY86" s="55"/>
      <c r="AZ86" s="55"/>
      <c r="BA86" s="55"/>
    </row>
    <row r="87" spans="1:53" x14ac:dyDescent="0.3">
      <c r="A87">
        <f t="shared" si="22"/>
        <v>65</v>
      </c>
      <c r="B87" s="81">
        <v>1.7340000000000001E-2</v>
      </c>
      <c r="C87">
        <f>B87*EXP(-SUM($B$22:B87))</f>
        <v>1.4276516311219033E-2</v>
      </c>
      <c r="D87" s="57">
        <f t="shared" ref="D87:D139" si="25">C87</f>
        <v>1.4276516311219033E-2</v>
      </c>
      <c r="E87" s="57">
        <f>D87/SUM(D22:D139)</f>
        <v>1.5013124158510442E-2</v>
      </c>
      <c r="F87">
        <f>D19*N19*(D19*A87)^(N19-1)/EXP((D19*A87)^N19)</f>
        <v>1.4703818755153236E-2</v>
      </c>
      <c r="G87">
        <f t="shared" ref="G87:G139" si="26">(1/$A$139-E87)^2</f>
        <v>4.181065110130851E-5</v>
      </c>
      <c r="H87">
        <f t="shared" ref="H87:H139" si="27">F87*($N$19/$D$19)*(1-($D$19*A87)^($N$19))</f>
        <v>8.4594849447451121</v>
      </c>
      <c r="I87">
        <f t="shared" ref="I87:I139" si="28">F87*(1/$N$19+LN($D$19*A87)*(1-($D$19*A87)^$N$19))</f>
        <v>-1.3148053481106907E-3</v>
      </c>
      <c r="K87">
        <f t="shared" ref="K87:K139" si="29">E87-F87</f>
        <v>3.0930540335720631E-4</v>
      </c>
      <c r="L87">
        <f t="shared" ref="L87:M139" si="30">H87*H87</f>
        <v>71.562885530369215</v>
      </c>
      <c r="M87">
        <f t="shared" si="30"/>
        <v>1.7287131034204746E-6</v>
      </c>
      <c r="O87">
        <f t="shared" ref="O87:O139" si="31">H87*I87</f>
        <v>-1.1122576047612744E-2</v>
      </c>
      <c r="R87">
        <f t="shared" ref="R87:R139" si="32">H87*K87</f>
        <v>2.616564403028601E-3</v>
      </c>
      <c r="S87">
        <f t="shared" ref="S87:S139" si="33">I87*K87</f>
        <v>-4.0667639853358925E-7</v>
      </c>
      <c r="U87">
        <f t="shared" ref="U87:U139" si="34">K87*K87</f>
        <v>9.5669832545964094E-8</v>
      </c>
      <c r="W87" s="50">
        <f t="shared" ref="W87:W139" si="35">A87</f>
        <v>65</v>
      </c>
      <c r="X87" s="51">
        <f t="shared" ref="X87:X139" si="36">F3072</f>
        <v>1.5291211191946961E-2</v>
      </c>
      <c r="Y87" s="52">
        <f t="shared" ref="Y87:Y139" si="37">X87*(($D$14-1)-$D$14*($D$13*A87)^$D$14)/A87</f>
        <v>1.5301604177649826E-3</v>
      </c>
      <c r="Z87" s="53">
        <f t="shared" ref="Z87:Z139" si="38">(($D$14-1-$D$14*($D$13*A87)^$D$14)^2-$D$14^2*($D$13*A87)^$D$14-$D$14+1+$D$14*($D$13*A87)^$D$14)*X87/(A87)^2</f>
        <v>9.4150996763525666E-5</v>
      </c>
      <c r="AA87" s="56"/>
      <c r="AB87" s="65"/>
      <c r="AC87" s="54"/>
      <c r="AD87" s="54"/>
      <c r="AE87">
        <f t="shared" si="23"/>
        <v>65</v>
      </c>
      <c r="AF87">
        <f t="shared" ref="AF87:AF139" si="39">IF(Y87&lt;MAX($Y$22:$Y$139),0,X87)</f>
        <v>0</v>
      </c>
      <c r="AG87">
        <f t="shared" ref="AG87:AG139" si="40">IF(Y87&gt;MIN($Y$22:$Y$139),0,X87)</f>
        <v>0</v>
      </c>
      <c r="AH87">
        <f t="shared" ref="AH87:AH139" si="41">IF(X87&lt;MAX($X$22:$X$139),0,X87)</f>
        <v>0</v>
      </c>
      <c r="AI87">
        <v>0</v>
      </c>
      <c r="AJ87">
        <f t="shared" si="24"/>
        <v>0</v>
      </c>
      <c r="AK87">
        <f t="shared" ref="AK87:AK139" si="42">IF(Y87&lt;MAX($Y$22:$Y$139),0,W87)</f>
        <v>0</v>
      </c>
      <c r="AL87">
        <f t="shared" ref="AL87:AL139" si="43">IF(Y87&gt;MIN($Y$22:$Y$139),0,W87)</f>
        <v>0</v>
      </c>
      <c r="AM87">
        <f t="shared" ref="AM87:AM139" si="44">IF(Y87&lt;MAX($Y$22:$Y$139),0,X87)</f>
        <v>0</v>
      </c>
      <c r="AN87">
        <f t="shared" ref="AN87:AN139" si="45">IF(Y87&gt;MIN($Y$22:$Y$139),0,X87)</f>
        <v>0</v>
      </c>
      <c r="AY87" s="55"/>
      <c r="AZ87" s="55"/>
      <c r="BA87" s="55"/>
    </row>
    <row r="88" spans="1:53" x14ac:dyDescent="0.3">
      <c r="A88">
        <f t="shared" ref="A88:A139" si="46">A87+1</f>
        <v>66</v>
      </c>
      <c r="B88" s="81">
        <v>1.8030000000000001E-2</v>
      </c>
      <c r="C88">
        <f>B88*EXP(-SUM($B$22:B88))</f>
        <v>1.457936302296879E-2</v>
      </c>
      <c r="D88" s="57">
        <f t="shared" si="25"/>
        <v>1.457936302296879E-2</v>
      </c>
      <c r="E88" s="57">
        <f>D88/SUM(D22:D139)</f>
        <v>1.533159647944512E-2</v>
      </c>
      <c r="F88">
        <f>D19*N19*(D19*A88)^(N19-1)/EXP((D19*A88)^N19)</f>
        <v>1.6073631121855926E-2</v>
      </c>
      <c r="G88">
        <f t="shared" si="26"/>
        <v>4.6030633412963964E-5</v>
      </c>
      <c r="H88">
        <f t="shared" si="27"/>
        <v>9.0568388637207917</v>
      </c>
      <c r="I88">
        <f t="shared" si="28"/>
        <v>-1.1587952998919806E-3</v>
      </c>
      <c r="K88">
        <f t="shared" si="29"/>
        <v>-7.420346424108059E-4</v>
      </c>
      <c r="L88">
        <f t="shared" si="30"/>
        <v>82.026330203403319</v>
      </c>
      <c r="M88">
        <f t="shared" si="30"/>
        <v>1.3428065470517453E-6</v>
      </c>
      <c r="O88">
        <f t="shared" si="31"/>
        <v>-1.049502230715868E-2</v>
      </c>
      <c r="R88">
        <f t="shared" si="32"/>
        <v>-6.7204881876133469E-3</v>
      </c>
      <c r="S88">
        <f t="shared" si="33"/>
        <v>8.5986625598266844E-7</v>
      </c>
      <c r="U88">
        <f t="shared" si="34"/>
        <v>5.5061541053773258E-7</v>
      </c>
      <c r="W88" s="50">
        <f t="shared" si="35"/>
        <v>66</v>
      </c>
      <c r="X88" s="51">
        <f t="shared" si="36"/>
        <v>1.6867547811522422E-2</v>
      </c>
      <c r="Y88" s="52">
        <f t="shared" si="37"/>
        <v>1.6214988601755199E-3</v>
      </c>
      <c r="Z88" s="53">
        <f t="shared" si="38"/>
        <v>8.8060204607856124E-5</v>
      </c>
      <c r="AA88" s="56"/>
      <c r="AB88" s="65"/>
      <c r="AC88" s="54"/>
      <c r="AD88" s="54"/>
      <c r="AE88">
        <f t="shared" ref="AE88:AE139" si="47">AE87+1</f>
        <v>66</v>
      </c>
      <c r="AF88">
        <f t="shared" si="39"/>
        <v>0</v>
      </c>
      <c r="AG88">
        <f t="shared" si="40"/>
        <v>0</v>
      </c>
      <c r="AH88">
        <f t="shared" si="41"/>
        <v>0</v>
      </c>
      <c r="AI88">
        <v>0</v>
      </c>
      <c r="AJ88">
        <f t="shared" si="24"/>
        <v>0</v>
      </c>
      <c r="AK88">
        <f t="shared" si="42"/>
        <v>0</v>
      </c>
      <c r="AL88">
        <f t="shared" si="43"/>
        <v>0</v>
      </c>
      <c r="AM88">
        <f t="shared" si="44"/>
        <v>0</v>
      </c>
      <c r="AN88">
        <f t="shared" si="45"/>
        <v>0</v>
      </c>
      <c r="AY88" s="55"/>
      <c r="AZ88" s="55"/>
      <c r="BA88" s="55"/>
    </row>
    <row r="89" spans="1:53" x14ac:dyDescent="0.3">
      <c r="A89">
        <f t="shared" si="46"/>
        <v>67</v>
      </c>
      <c r="B89" s="81">
        <v>1.8960000000000001E-2</v>
      </c>
      <c r="C89">
        <f>B89*EXP(-SUM($B$22:B89))</f>
        <v>1.5043432193271066E-2</v>
      </c>
      <c r="D89" s="57">
        <f t="shared" si="25"/>
        <v>1.5043432193271066E-2</v>
      </c>
      <c r="E89" s="57">
        <f>D89/SUM(D22:D139)</f>
        <v>1.5819609655769513E-2</v>
      </c>
      <c r="F89">
        <f>D19*N19*(D19*A89)^(N19-1)/EXP((D19*A89)^N19)</f>
        <v>1.7507939331915887E-2</v>
      </c>
      <c r="G89">
        <f t="shared" si="26"/>
        <v>5.2890726887151229E-5</v>
      </c>
      <c r="H89">
        <f t="shared" si="27"/>
        <v>9.6340159395332439</v>
      </c>
      <c r="I89">
        <f t="shared" si="28"/>
        <v>-9.6408529713358862E-4</v>
      </c>
      <c r="K89">
        <f t="shared" si="29"/>
        <v>-1.6883296761463738E-3</v>
      </c>
      <c r="L89">
        <f t="shared" si="30"/>
        <v>92.814263123180609</v>
      </c>
      <c r="M89">
        <f t="shared" si="30"/>
        <v>9.2946046014915984E-7</v>
      </c>
      <c r="O89">
        <f t="shared" si="31"/>
        <v>-9.2880131196546364E-3</v>
      </c>
      <c r="R89">
        <f t="shared" si="32"/>
        <v>-1.6265395011181166E-2</v>
      </c>
      <c r="S89">
        <f t="shared" si="33"/>
        <v>1.6276938174870323E-6</v>
      </c>
      <c r="U89">
        <f t="shared" si="34"/>
        <v>2.8504570953565195E-6</v>
      </c>
      <c r="W89" s="50">
        <f t="shared" si="35"/>
        <v>67</v>
      </c>
      <c r="X89" s="51">
        <f t="shared" si="36"/>
        <v>1.8531694200768223E-2</v>
      </c>
      <c r="Y89" s="52">
        <f t="shared" si="37"/>
        <v>1.7052791009757719E-3</v>
      </c>
      <c r="Z89" s="53">
        <f t="shared" si="38"/>
        <v>7.8964319193661626E-5</v>
      </c>
      <c r="AA89" s="56"/>
      <c r="AB89" s="65"/>
      <c r="AC89" s="54"/>
      <c r="AD89" s="54"/>
      <c r="AE89">
        <f t="shared" si="47"/>
        <v>67</v>
      </c>
      <c r="AF89">
        <f t="shared" si="39"/>
        <v>0</v>
      </c>
      <c r="AG89">
        <f t="shared" si="40"/>
        <v>0</v>
      </c>
      <c r="AH89">
        <f t="shared" si="41"/>
        <v>0</v>
      </c>
      <c r="AI89">
        <v>0</v>
      </c>
      <c r="AJ89">
        <f t="shared" si="24"/>
        <v>0</v>
      </c>
      <c r="AK89">
        <f t="shared" si="42"/>
        <v>0</v>
      </c>
      <c r="AL89">
        <f t="shared" si="43"/>
        <v>0</v>
      </c>
      <c r="AM89">
        <f t="shared" si="44"/>
        <v>0</v>
      </c>
      <c r="AN89">
        <f t="shared" si="45"/>
        <v>0</v>
      </c>
      <c r="AY89" s="55"/>
      <c r="AZ89" s="55"/>
      <c r="BA89" s="55"/>
    </row>
    <row r="90" spans="1:53" x14ac:dyDescent="0.3">
      <c r="A90">
        <f t="shared" si="46"/>
        <v>68</v>
      </c>
      <c r="B90" s="81">
        <v>2.317E-2</v>
      </c>
      <c r="C90">
        <f>B90*EXP(-SUM($B$22:B90))</f>
        <v>1.7962717114752714E-2</v>
      </c>
      <c r="D90" s="57">
        <f t="shared" si="25"/>
        <v>1.7962717114752714E-2</v>
      </c>
      <c r="E90" s="57">
        <f>D90/SUM(D22:D139)</f>
        <v>1.8889517329662618E-2</v>
      </c>
      <c r="F90">
        <f>D19*N19*(D19*A90)^(N19-1)/EXP((D19*A90)^N19)</f>
        <v>1.8999067484647848E-2</v>
      </c>
      <c r="G90">
        <f t="shared" si="26"/>
        <v>1.0696748791927658E-4</v>
      </c>
      <c r="H90">
        <f t="shared" si="27"/>
        <v>10.17625740888489</v>
      </c>
      <c r="I90">
        <f t="shared" si="28"/>
        <v>-7.2899094127098476E-4</v>
      </c>
      <c r="K90">
        <f t="shared" si="29"/>
        <v>-1.0955015498522944E-4</v>
      </c>
      <c r="L90">
        <f t="shared" si="30"/>
        <v>103.55621485188462</v>
      </c>
      <c r="M90">
        <f t="shared" si="30"/>
        <v>5.3142779245515636E-7</v>
      </c>
      <c r="O90">
        <f t="shared" si="31"/>
        <v>-7.4183994671188289E-3</v>
      </c>
      <c r="R90">
        <f t="shared" si="32"/>
        <v>-1.114810576312929E-3</v>
      </c>
      <c r="S90">
        <f t="shared" si="33"/>
        <v>7.9861070599064666E-8</v>
      </c>
      <c r="U90">
        <f t="shared" si="34"/>
        <v>1.200123645728779E-8</v>
      </c>
      <c r="W90" s="50">
        <f t="shared" si="35"/>
        <v>68</v>
      </c>
      <c r="X90" s="51">
        <f t="shared" si="36"/>
        <v>2.0274519672666219E-2</v>
      </c>
      <c r="Y90" s="52">
        <f t="shared" si="37"/>
        <v>1.7782866890672395E-3</v>
      </c>
      <c r="Z90" s="53">
        <f t="shared" si="38"/>
        <v>6.6446827846612408E-5</v>
      </c>
      <c r="AA90" s="56"/>
      <c r="AB90" s="65"/>
      <c r="AC90" s="54"/>
      <c r="AD90" s="54"/>
      <c r="AE90">
        <f t="shared" si="47"/>
        <v>68</v>
      </c>
      <c r="AF90">
        <f t="shared" si="39"/>
        <v>0</v>
      </c>
      <c r="AG90">
        <f t="shared" si="40"/>
        <v>0</v>
      </c>
      <c r="AH90">
        <f t="shared" si="41"/>
        <v>0</v>
      </c>
      <c r="AI90">
        <v>0</v>
      </c>
      <c r="AJ90">
        <f t="shared" si="24"/>
        <v>0</v>
      </c>
      <c r="AK90">
        <f t="shared" si="42"/>
        <v>0</v>
      </c>
      <c r="AL90">
        <f t="shared" si="43"/>
        <v>0</v>
      </c>
      <c r="AM90">
        <f t="shared" si="44"/>
        <v>0</v>
      </c>
      <c r="AN90">
        <f t="shared" si="45"/>
        <v>0</v>
      </c>
      <c r="AY90" s="55"/>
      <c r="AZ90" s="55"/>
      <c r="BA90" s="55"/>
    </row>
    <row r="91" spans="1:53" x14ac:dyDescent="0.3">
      <c r="A91">
        <f t="shared" si="46"/>
        <v>69</v>
      </c>
      <c r="B91" s="81">
        <v>2.52E-2</v>
      </c>
      <c r="C91">
        <f>B91*EXP(-SUM($B$22:B91))</f>
        <v>1.9050321813314099E-2</v>
      </c>
      <c r="D91" s="57">
        <f t="shared" si="25"/>
        <v>1.9050321813314099E-2</v>
      </c>
      <c r="E91" s="57">
        <f>D91/SUM(D22:D139)</f>
        <v>2.0033237829743575E-2</v>
      </c>
      <c r="F91">
        <f>D19*N19*(D19*A91)^(N19-1)/EXP((D19*A91)^N19)</f>
        <v>2.0537026400184014E-2</v>
      </c>
      <c r="G91">
        <f t="shared" si="26"/>
        <v>1.3193346313555962E-4</v>
      </c>
      <c r="H91">
        <f t="shared" si="27"/>
        <v>10.666604337724944</v>
      </c>
      <c r="I91">
        <f t="shared" si="28"/>
        <v>-4.5272804738170805E-4</v>
      </c>
      <c r="K91">
        <f t="shared" si="29"/>
        <v>-5.0378857044043948E-4</v>
      </c>
      <c r="L91">
        <f t="shared" si="30"/>
        <v>113.7764480975726</v>
      </c>
      <c r="M91">
        <f t="shared" si="30"/>
        <v>2.0496268488605409E-7</v>
      </c>
      <c r="O91">
        <f t="shared" si="31"/>
        <v>-4.8290709540114709E-3</v>
      </c>
      <c r="R91">
        <f t="shared" si="32"/>
        <v>-5.3737133507562405E-3</v>
      </c>
      <c r="S91">
        <f t="shared" si="33"/>
        <v>2.2807921578872225E-7</v>
      </c>
      <c r="U91">
        <f t="shared" si="34"/>
        <v>2.5380292370642164E-7</v>
      </c>
      <c r="W91" s="50">
        <f t="shared" si="35"/>
        <v>69</v>
      </c>
      <c r="X91" s="51">
        <f t="shared" si="36"/>
        <v>2.2083474027298315E-2</v>
      </c>
      <c r="Y91" s="52">
        <f t="shared" si="37"/>
        <v>1.8369012711199327E-3</v>
      </c>
      <c r="Z91" s="53">
        <f t="shared" si="38"/>
        <v>5.0116651911503525E-5</v>
      </c>
      <c r="AA91" s="56"/>
      <c r="AB91" s="65"/>
      <c r="AC91" s="54"/>
      <c r="AD91" s="54"/>
      <c r="AE91">
        <f t="shared" si="47"/>
        <v>69</v>
      </c>
      <c r="AF91">
        <f t="shared" si="39"/>
        <v>0</v>
      </c>
      <c r="AG91">
        <f t="shared" si="40"/>
        <v>0</v>
      </c>
      <c r="AH91">
        <f t="shared" si="41"/>
        <v>0</v>
      </c>
      <c r="AI91">
        <v>0</v>
      </c>
      <c r="AJ91">
        <f t="shared" si="24"/>
        <v>0</v>
      </c>
      <c r="AK91">
        <f t="shared" si="42"/>
        <v>0</v>
      </c>
      <c r="AL91">
        <f t="shared" si="43"/>
        <v>0</v>
      </c>
      <c r="AM91">
        <f t="shared" si="44"/>
        <v>0</v>
      </c>
      <c r="AN91">
        <f t="shared" si="45"/>
        <v>0</v>
      </c>
      <c r="AY91" s="55"/>
      <c r="AZ91" s="55"/>
      <c r="BA91" s="55"/>
    </row>
    <row r="92" spans="1:53" x14ac:dyDescent="0.3">
      <c r="A92">
        <f t="shared" si="46"/>
        <v>70</v>
      </c>
      <c r="B92" s="81">
        <v>2.6780000000000002E-2</v>
      </c>
      <c r="C92">
        <f>B92*EXP(-SUM($B$22:B92))</f>
        <v>1.9709787509574837E-2</v>
      </c>
      <c r="D92" s="57">
        <f t="shared" si="25"/>
        <v>1.9709787509574837E-2</v>
      </c>
      <c r="E92" s="57">
        <f>D92/SUM(D22:D139)</f>
        <v>2.0726729166174206E-2</v>
      </c>
      <c r="F92">
        <f>D19*N19*(D19*A92)^(N19-1)/EXP((D19*A92)^N19)</f>
        <v>2.210930565689458E-2</v>
      </c>
      <c r="G92">
        <f t="shared" si="26"/>
        <v>1.4834559436092908E-4</v>
      </c>
      <c r="H92">
        <f t="shared" si="27"/>
        <v>11.085961210271449</v>
      </c>
      <c r="I92">
        <f t="shared" si="28"/>
        <v>-1.3564912303784876E-4</v>
      </c>
      <c r="K92">
        <f t="shared" si="29"/>
        <v>-1.382576490720374E-3</v>
      </c>
      <c r="L92">
        <f t="shared" si="30"/>
        <v>122.89853595564321</v>
      </c>
      <c r="M92">
        <f t="shared" si="30"/>
        <v>1.8400684580937433E-8</v>
      </c>
      <c r="O92">
        <f t="shared" si="31"/>
        <v>-1.5038009162049307E-3</v>
      </c>
      <c r="R92">
        <f t="shared" si="32"/>
        <v>-1.532718934635929E-2</v>
      </c>
      <c r="S92">
        <f t="shared" si="33"/>
        <v>1.8754528849896518E-7</v>
      </c>
      <c r="U92">
        <f t="shared" si="34"/>
        <v>1.9115177526926644E-6</v>
      </c>
      <c r="W92" s="50">
        <f t="shared" si="35"/>
        <v>70</v>
      </c>
      <c r="X92" s="51">
        <f t="shared" si="36"/>
        <v>2.3942198848650439E-2</v>
      </c>
      <c r="Y92" s="52">
        <f t="shared" si="37"/>
        <v>1.8771357421523004E-3</v>
      </c>
      <c r="Z92" s="53">
        <f t="shared" si="38"/>
        <v>2.9636666499488259E-5</v>
      </c>
      <c r="AA92" s="56"/>
      <c r="AB92" s="65"/>
      <c r="AC92" s="54"/>
      <c r="AD92" s="54"/>
      <c r="AE92">
        <f t="shared" si="47"/>
        <v>70</v>
      </c>
      <c r="AF92">
        <f t="shared" si="39"/>
        <v>0</v>
      </c>
      <c r="AG92">
        <f t="shared" si="40"/>
        <v>0</v>
      </c>
      <c r="AH92">
        <f t="shared" si="41"/>
        <v>0</v>
      </c>
      <c r="AI92">
        <v>0</v>
      </c>
      <c r="AJ92">
        <f t="shared" si="24"/>
        <v>0</v>
      </c>
      <c r="AK92">
        <f t="shared" si="42"/>
        <v>0</v>
      </c>
      <c r="AL92">
        <f t="shared" si="43"/>
        <v>0</v>
      </c>
      <c r="AM92">
        <f t="shared" si="44"/>
        <v>0</v>
      </c>
      <c r="AN92">
        <f t="shared" si="45"/>
        <v>0</v>
      </c>
      <c r="AY92" s="55"/>
      <c r="AZ92" s="55"/>
      <c r="BA92" s="55"/>
    </row>
    <row r="93" spans="1:53" x14ac:dyDescent="0.3">
      <c r="A93">
        <f t="shared" si="46"/>
        <v>71</v>
      </c>
      <c r="B93" s="81">
        <v>3.0779999999999998E-2</v>
      </c>
      <c r="C93">
        <f>B93*EXP(-SUM($B$22:B93))</f>
        <v>2.1967083500650859E-2</v>
      </c>
      <c r="D93" s="57">
        <f t="shared" si="25"/>
        <v>2.1967083500650859E-2</v>
      </c>
      <c r="E93" s="57">
        <f>D93/SUM(D22:D139)</f>
        <v>2.3100492081284028E-2</v>
      </c>
      <c r="F93">
        <f>D19*N19*(D19*A93)^(N19-1)/EXP((D19*A93)^N19)</f>
        <v>2.3700703419185436E-2</v>
      </c>
      <c r="G93">
        <f t="shared" si="26"/>
        <v>2.1180388298242754E-4</v>
      </c>
      <c r="H93">
        <f t="shared" si="27"/>
        <v>11.413276000215879</v>
      </c>
      <c r="I93">
        <f t="shared" si="28"/>
        <v>2.2051266500269765E-4</v>
      </c>
      <c r="K93">
        <f t="shared" si="29"/>
        <v>-6.0021133790140804E-4</v>
      </c>
      <c r="L93">
        <f t="shared" si="30"/>
        <v>130.26286905710376</v>
      </c>
      <c r="M93">
        <f t="shared" si="30"/>
        <v>4.8625835426591956E-8</v>
      </c>
      <c r="O93">
        <f t="shared" si="31"/>
        <v>2.5167719072189329E-3</v>
      </c>
      <c r="R93">
        <f t="shared" si="32"/>
        <v>-6.8503776579276034E-3</v>
      </c>
      <c r="S93">
        <f t="shared" si="33"/>
        <v>-1.3235420168547415E-7</v>
      </c>
      <c r="U93">
        <f t="shared" si="34"/>
        <v>3.602536501453982E-7</v>
      </c>
      <c r="W93" s="50">
        <f t="shared" si="35"/>
        <v>71</v>
      </c>
      <c r="X93" s="51">
        <f t="shared" si="36"/>
        <v>2.5830193305153532E-2</v>
      </c>
      <c r="Y93" s="52">
        <f t="shared" si="37"/>
        <v>1.8947071994978347E-3</v>
      </c>
      <c r="Z93" s="53">
        <f t="shared" si="38"/>
        <v>4.7587940536480128E-6</v>
      </c>
      <c r="AA93" s="56"/>
      <c r="AB93" s="65"/>
      <c r="AC93" s="54"/>
      <c r="AD93" s="54"/>
      <c r="AE93">
        <f t="shared" si="47"/>
        <v>71</v>
      </c>
      <c r="AF93">
        <f t="shared" si="39"/>
        <v>2.5830193305153532E-2</v>
      </c>
      <c r="AG93">
        <f t="shared" si="40"/>
        <v>0</v>
      </c>
      <c r="AH93">
        <f t="shared" si="41"/>
        <v>0</v>
      </c>
      <c r="AI93">
        <v>0</v>
      </c>
      <c r="AJ93">
        <f t="shared" si="24"/>
        <v>0</v>
      </c>
      <c r="AK93">
        <f t="shared" si="42"/>
        <v>71</v>
      </c>
      <c r="AL93">
        <f t="shared" si="43"/>
        <v>0</v>
      </c>
      <c r="AM93">
        <f t="shared" si="44"/>
        <v>2.5830193305153532E-2</v>
      </c>
      <c r="AN93">
        <f t="shared" si="45"/>
        <v>0</v>
      </c>
      <c r="AY93" s="55"/>
      <c r="AZ93" s="55"/>
      <c r="BA93" s="55"/>
    </row>
    <row r="94" spans="1:53" x14ac:dyDescent="0.3">
      <c r="A94">
        <f t="shared" si="46"/>
        <v>72</v>
      </c>
      <c r="B94" s="81">
        <v>3.4669999999999999E-2</v>
      </c>
      <c r="C94">
        <f>B94*EXP(-SUM($B$22:B94))</f>
        <v>2.3900150588625674E-2</v>
      </c>
      <c r="D94" s="57">
        <f t="shared" si="25"/>
        <v>2.3900150588625674E-2</v>
      </c>
      <c r="E94" s="57">
        <f>D94/SUM(D22:D139)</f>
        <v>2.5133297253487698E-2</v>
      </c>
      <c r="F94">
        <f>D19*N19*(D19*A94)^(N19-1)/EXP((D19*A94)^N19)</f>
        <v>2.5293212037782824E-2</v>
      </c>
      <c r="G94">
        <f t="shared" si="26"/>
        <v>2.7510497305467782E-4</v>
      </c>
      <c r="H94">
        <f t="shared" si="27"/>
        <v>11.62586372141098</v>
      </c>
      <c r="I94">
        <f t="shared" si="28"/>
        <v>6.1240459204662992E-4</v>
      </c>
      <c r="K94">
        <f t="shared" si="29"/>
        <v>-1.5991478429512596E-4</v>
      </c>
      <c r="L94">
        <f t="shared" si="30"/>
        <v>135.16070726881995</v>
      </c>
      <c r="M94">
        <f t="shared" si="30"/>
        <v>3.7503938435979921E-7</v>
      </c>
      <c r="O94">
        <f t="shared" si="31"/>
        <v>7.1197323295004054E-3</v>
      </c>
      <c r="R94">
        <f t="shared" si="32"/>
        <v>-1.8591474892539672E-3</v>
      </c>
      <c r="S94">
        <f t="shared" si="33"/>
        <v>-9.7932548238481434E-8</v>
      </c>
      <c r="U94">
        <f t="shared" si="34"/>
        <v>2.5572738236156663E-8</v>
      </c>
      <c r="W94" s="50">
        <f t="shared" si="35"/>
        <v>72</v>
      </c>
      <c r="X94" s="51">
        <f t="shared" si="36"/>
        <v>2.7722569526814053E-2</v>
      </c>
      <c r="Y94" s="52">
        <f t="shared" si="37"/>
        <v>1.885146196396111E-3</v>
      </c>
      <c r="Z94" s="53">
        <f t="shared" si="38"/>
        <v>-2.4634588235931341E-5</v>
      </c>
      <c r="AA94" s="56"/>
      <c r="AB94" s="65"/>
      <c r="AC94" s="54"/>
      <c r="AD94" s="54"/>
      <c r="AE94">
        <f t="shared" si="47"/>
        <v>72</v>
      </c>
      <c r="AF94">
        <f t="shared" si="39"/>
        <v>0</v>
      </c>
      <c r="AG94">
        <f t="shared" si="40"/>
        <v>0</v>
      </c>
      <c r="AH94">
        <f t="shared" si="41"/>
        <v>0</v>
      </c>
      <c r="AI94">
        <v>0</v>
      </c>
      <c r="AJ94">
        <f t="shared" si="24"/>
        <v>0</v>
      </c>
      <c r="AK94">
        <f t="shared" si="42"/>
        <v>0</v>
      </c>
      <c r="AL94">
        <f t="shared" si="43"/>
        <v>0</v>
      </c>
      <c r="AM94">
        <f t="shared" si="44"/>
        <v>0</v>
      </c>
      <c r="AN94">
        <f t="shared" si="45"/>
        <v>0</v>
      </c>
      <c r="AY94" s="55"/>
      <c r="AZ94" s="55"/>
      <c r="BA94" s="55"/>
    </row>
    <row r="95" spans="1:53" x14ac:dyDescent="0.3">
      <c r="A95">
        <f t="shared" si="46"/>
        <v>73</v>
      </c>
      <c r="B95" s="81">
        <v>3.8670000000000003E-2</v>
      </c>
      <c r="C95">
        <f>B95*EXP(-SUM($B$22:B95))</f>
        <v>2.5646422946606715E-2</v>
      </c>
      <c r="D95" s="57">
        <f t="shared" si="25"/>
        <v>2.5646422946606715E-2</v>
      </c>
      <c r="E95" s="57">
        <f>D95/SUM(D22:D139)</f>
        <v>2.6969669877833165E-2</v>
      </c>
      <c r="F95">
        <f>D19*N19*(D19*A95)^(N19-1)/EXP((D19*A95)^N19)</f>
        <v>2.6865979862271162E-2</v>
      </c>
      <c r="G95">
        <f t="shared" si="26"/>
        <v>3.3939445051026069E-4</v>
      </c>
      <c r="H95">
        <f t="shared" si="27"/>
        <v>11.699899993261369</v>
      </c>
      <c r="I95">
        <f t="shared" si="28"/>
        <v>1.0348370922974492E-3</v>
      </c>
      <c r="K95">
        <f t="shared" si="29"/>
        <v>1.0369001556200311E-4</v>
      </c>
      <c r="L95">
        <f t="shared" si="30"/>
        <v>136.88765985231737</v>
      </c>
      <c r="M95">
        <f t="shared" si="30"/>
        <v>1.0708878075946395E-6</v>
      </c>
      <c r="O95">
        <f t="shared" si="31"/>
        <v>1.210749048919754E-2</v>
      </c>
      <c r="R95">
        <f t="shared" si="32"/>
        <v>1.2131628123751514E-3</v>
      </c>
      <c r="S95">
        <f t="shared" si="33"/>
        <v>1.0730227420446056E-7</v>
      </c>
      <c r="U95">
        <f t="shared" si="34"/>
        <v>1.0751619327248446E-8</v>
      </c>
      <c r="W95" s="50">
        <f t="shared" si="35"/>
        <v>73</v>
      </c>
      <c r="X95" s="51">
        <f t="shared" si="36"/>
        <v>2.9589938883428302E-2</v>
      </c>
      <c r="Y95" s="52">
        <f t="shared" si="37"/>
        <v>1.8439501777157041E-3</v>
      </c>
      <c r="Z95" s="53">
        <f t="shared" si="38"/>
        <v>-5.8483934718514262E-5</v>
      </c>
      <c r="AA95" s="56"/>
      <c r="AB95" s="65"/>
      <c r="AC95" s="54"/>
      <c r="AD95" s="54"/>
      <c r="AE95">
        <f t="shared" si="47"/>
        <v>73</v>
      </c>
      <c r="AF95">
        <f t="shared" si="39"/>
        <v>0</v>
      </c>
      <c r="AG95">
        <f t="shared" si="40"/>
        <v>0</v>
      </c>
      <c r="AH95">
        <f t="shared" si="41"/>
        <v>0</v>
      </c>
      <c r="AI95">
        <v>0</v>
      </c>
      <c r="AJ95">
        <f t="shared" si="24"/>
        <v>0</v>
      </c>
      <c r="AK95">
        <f t="shared" si="42"/>
        <v>0</v>
      </c>
      <c r="AL95">
        <f t="shared" si="43"/>
        <v>0</v>
      </c>
      <c r="AM95">
        <f t="shared" si="44"/>
        <v>0</v>
      </c>
      <c r="AN95">
        <f t="shared" si="45"/>
        <v>0</v>
      </c>
      <c r="AY95" s="55"/>
      <c r="AZ95" s="55"/>
      <c r="BA95" s="55"/>
    </row>
    <row r="96" spans="1:53" x14ac:dyDescent="0.3">
      <c r="A96">
        <f t="shared" si="46"/>
        <v>74</v>
      </c>
      <c r="B96" s="81">
        <v>4.3049999999999998E-2</v>
      </c>
      <c r="C96">
        <f>B96*EXP(-SUM($B$22:B96))</f>
        <v>2.7348241506391664E-2</v>
      </c>
      <c r="D96" s="57">
        <f t="shared" si="25"/>
        <v>2.7348241506391664E-2</v>
      </c>
      <c r="E96" s="57">
        <f>D96/SUM(D22:D139)</f>
        <v>2.8759295076049834E-2</v>
      </c>
      <c r="F96">
        <f>D19*N19*(D19*A96)^(N19-1)/EXP((D19*A96)^N19)</f>
        <v>2.8395371601594284E-2</v>
      </c>
      <c r="G96">
        <f t="shared" si="26"/>
        <v>4.0853652673206382E-4</v>
      </c>
      <c r="H96">
        <f t="shared" si="27"/>
        <v>11.611108251488242</v>
      </c>
      <c r="I96">
        <f t="shared" si="28"/>
        <v>1.4806087078882014E-3</v>
      </c>
      <c r="K96">
        <f t="shared" si="29"/>
        <v>3.6392347445554987E-4</v>
      </c>
      <c r="L96">
        <f t="shared" si="30"/>
        <v>134.81783482777834</v>
      </c>
      <c r="M96">
        <f t="shared" si="30"/>
        <v>2.1922021458743692E-6</v>
      </c>
      <c r="O96">
        <f t="shared" si="31"/>
        <v>1.7191507985386038E-2</v>
      </c>
      <c r="R96">
        <f t="shared" si="32"/>
        <v>4.2255548571611054E-3</v>
      </c>
      <c r="S96">
        <f t="shared" si="33"/>
        <v>5.3882826528381657E-7</v>
      </c>
      <c r="U96">
        <f t="shared" si="34"/>
        <v>1.3244029525979927E-7</v>
      </c>
      <c r="W96" s="50">
        <f t="shared" si="35"/>
        <v>74</v>
      </c>
      <c r="X96" s="51">
        <f t="shared" si="36"/>
        <v>3.1398475711796062E-2</v>
      </c>
      <c r="Y96" s="52">
        <f t="shared" si="37"/>
        <v>1.7667854964189863E-3</v>
      </c>
      <c r="Z96" s="53">
        <f t="shared" si="38"/>
        <v>-9.6502513079245613E-5</v>
      </c>
      <c r="AA96" s="56"/>
      <c r="AB96" s="65"/>
      <c r="AC96" s="54"/>
      <c r="AD96" s="54"/>
      <c r="AE96">
        <f t="shared" si="47"/>
        <v>74</v>
      </c>
      <c r="AF96">
        <f t="shared" si="39"/>
        <v>0</v>
      </c>
      <c r="AG96">
        <f t="shared" si="40"/>
        <v>0</v>
      </c>
      <c r="AH96">
        <f t="shared" si="41"/>
        <v>0</v>
      </c>
      <c r="AI96">
        <v>0</v>
      </c>
      <c r="AJ96">
        <f t="shared" si="24"/>
        <v>0</v>
      </c>
      <c r="AK96">
        <f t="shared" si="42"/>
        <v>0</v>
      </c>
      <c r="AL96">
        <f t="shared" si="43"/>
        <v>0</v>
      </c>
      <c r="AM96">
        <f t="shared" si="44"/>
        <v>0</v>
      </c>
      <c r="AN96">
        <f t="shared" si="45"/>
        <v>0</v>
      </c>
      <c r="AY96" s="55"/>
      <c r="AZ96" s="55"/>
      <c r="BA96" s="55"/>
    </row>
    <row r="97" spans="1:53" x14ac:dyDescent="0.3">
      <c r="A97">
        <f t="shared" si="46"/>
        <v>75</v>
      </c>
      <c r="B97" s="81">
        <v>4.743E-2</v>
      </c>
      <c r="C97">
        <f>B97*EXP(-SUM($B$22:B97))</f>
        <v>2.8734972642275411E-2</v>
      </c>
      <c r="D97" s="57">
        <f t="shared" si="25"/>
        <v>2.8734972642275411E-2</v>
      </c>
      <c r="E97" s="57">
        <f>D97/SUM(D22:D139)</f>
        <v>3.021757567221561E-2</v>
      </c>
      <c r="F97">
        <f>D19*N19*(D19*A97)^(N19-1)/EXP((D19*A97)^N19)</f>
        <v>2.985515052523207E-2</v>
      </c>
      <c r="G97">
        <f t="shared" si="26"/>
        <v>4.6961347952810507E-4</v>
      </c>
      <c r="H97">
        <f t="shared" si="27"/>
        <v>11.335658116336919</v>
      </c>
      <c r="I97">
        <f t="shared" si="28"/>
        <v>1.9403976389668863E-3</v>
      </c>
      <c r="K97">
        <f t="shared" si="29"/>
        <v>3.6242514698353948E-4</v>
      </c>
      <c r="L97">
        <f t="shared" si="30"/>
        <v>128.49714493047506</v>
      </c>
      <c r="M97">
        <f t="shared" si="30"/>
        <v>3.7651429973082668E-6</v>
      </c>
      <c r="O97">
        <f t="shared" si="31"/>
        <v>2.1995684245075978E-2</v>
      </c>
      <c r="R97">
        <f t="shared" si="32"/>
        <v>4.10832755896856E-3</v>
      </c>
      <c r="S97">
        <f t="shared" si="33"/>
        <v>7.0324889950908674E-7</v>
      </c>
      <c r="U97">
        <f t="shared" si="34"/>
        <v>1.3135198716604019E-7</v>
      </c>
      <c r="W97" s="50">
        <f t="shared" si="35"/>
        <v>75</v>
      </c>
      <c r="X97" s="51">
        <f t="shared" si="36"/>
        <v>3.3110208241339381E-2</v>
      </c>
      <c r="Y97" s="52">
        <f t="shared" si="37"/>
        <v>1.6497398094105554E-3</v>
      </c>
      <c r="Z97" s="53">
        <f t="shared" si="38"/>
        <v>-1.3812631701488377E-4</v>
      </c>
      <c r="AA97" s="56"/>
      <c r="AB97" s="65"/>
      <c r="AC97" s="54"/>
      <c r="AD97" s="54"/>
      <c r="AE97">
        <f t="shared" si="47"/>
        <v>75</v>
      </c>
      <c r="AF97">
        <f t="shared" si="39"/>
        <v>0</v>
      </c>
      <c r="AG97">
        <f t="shared" si="40"/>
        <v>0</v>
      </c>
      <c r="AH97">
        <f t="shared" si="41"/>
        <v>0</v>
      </c>
      <c r="AI97">
        <v>0</v>
      </c>
      <c r="AJ97">
        <f t="shared" si="24"/>
        <v>0</v>
      </c>
      <c r="AK97">
        <f t="shared" si="42"/>
        <v>0</v>
      </c>
      <c r="AL97">
        <f t="shared" si="43"/>
        <v>0</v>
      </c>
      <c r="AM97">
        <f t="shared" si="44"/>
        <v>0</v>
      </c>
      <c r="AN97">
        <f t="shared" si="45"/>
        <v>0</v>
      </c>
      <c r="AY97" s="55"/>
      <c r="AZ97" s="55"/>
      <c r="BA97" s="55"/>
    </row>
    <row r="98" spans="1:53" x14ac:dyDescent="0.3">
      <c r="A98">
        <f t="shared" si="46"/>
        <v>76</v>
      </c>
      <c r="B98" s="81">
        <v>5.2089999999999997E-2</v>
      </c>
      <c r="C98">
        <f>B98*EXP(-SUM($B$22:B98))</f>
        <v>2.9956400016221886E-2</v>
      </c>
      <c r="D98" s="57">
        <f t="shared" si="25"/>
        <v>2.9956400016221886E-2</v>
      </c>
      <c r="E98" s="57">
        <f>D98/SUM(D22:D139)</f>
        <v>3.1502023531617525E-2</v>
      </c>
      <c r="F98">
        <f>D19*N19*(D19*A98)^(N19-1)/EXP((D19*A98)^N19)</f>
        <v>3.1216805371188136E-2</v>
      </c>
      <c r="G98">
        <f t="shared" si="26"/>
        <v>5.2693271294362268E-4</v>
      </c>
      <c r="H98">
        <f t="shared" si="27"/>
        <v>10.851282338889966</v>
      </c>
      <c r="I98">
        <f t="shared" si="28"/>
        <v>2.40274715989799E-3</v>
      </c>
      <c r="K98">
        <f t="shared" si="29"/>
        <v>2.852181604293888E-4</v>
      </c>
      <c r="L98">
        <f t="shared" si="30"/>
        <v>117.7503283983053</v>
      </c>
      <c r="M98">
        <f t="shared" si="30"/>
        <v>5.7731939143978571E-6</v>
      </c>
      <c r="O98">
        <f t="shared" si="31"/>
        <v>2.6072887821019086E-2</v>
      </c>
      <c r="R98">
        <f t="shared" si="32"/>
        <v>3.0949827869981117E-3</v>
      </c>
      <c r="S98">
        <f t="shared" si="33"/>
        <v>6.8530712492304318E-7</v>
      </c>
      <c r="U98">
        <f t="shared" si="34"/>
        <v>8.1349399038724574E-8</v>
      </c>
      <c r="W98" s="50">
        <f t="shared" si="35"/>
        <v>76</v>
      </c>
      <c r="X98" s="51">
        <f t="shared" si="36"/>
        <v>3.4683586417696158E-2</v>
      </c>
      <c r="Y98" s="52">
        <f t="shared" si="37"/>
        <v>1.4896227171506437E-3</v>
      </c>
      <c r="Z98" s="53">
        <f t="shared" si="38"/>
        <v>-1.8246856714126131E-4</v>
      </c>
      <c r="AA98" s="56"/>
      <c r="AB98" s="65"/>
      <c r="AC98" s="54"/>
      <c r="AD98" s="54"/>
      <c r="AE98">
        <f t="shared" si="47"/>
        <v>76</v>
      </c>
      <c r="AF98">
        <f t="shared" si="39"/>
        <v>0</v>
      </c>
      <c r="AG98">
        <f t="shared" si="40"/>
        <v>0</v>
      </c>
      <c r="AH98">
        <f t="shared" si="41"/>
        <v>0</v>
      </c>
      <c r="AI98">
        <v>0</v>
      </c>
      <c r="AJ98">
        <f t="shared" si="24"/>
        <v>0</v>
      </c>
      <c r="AK98">
        <f t="shared" si="42"/>
        <v>0</v>
      </c>
      <c r="AL98">
        <f t="shared" si="43"/>
        <v>0</v>
      </c>
      <c r="AM98">
        <f t="shared" si="44"/>
        <v>0</v>
      </c>
      <c r="AN98">
        <f t="shared" si="45"/>
        <v>0</v>
      </c>
      <c r="AY98" s="55"/>
      <c r="AZ98" s="55"/>
      <c r="BA98" s="55"/>
    </row>
    <row r="99" spans="1:53" x14ac:dyDescent="0.3">
      <c r="A99">
        <f t="shared" si="46"/>
        <v>77</v>
      </c>
      <c r="B99" s="81">
        <v>6.0350000000000001E-2</v>
      </c>
      <c r="C99">
        <f>B99*EXP(-SUM($B$22:B99))</f>
        <v>3.2674042245523505E-2</v>
      </c>
      <c r="D99" s="57">
        <f t="shared" si="25"/>
        <v>3.2674042245523505E-2</v>
      </c>
      <c r="E99" s="57">
        <f>D99/SUM(D22:D139)</f>
        <v>3.4359884603429133E-2</v>
      </c>
      <c r="F99">
        <f>D19*N19*(D19*A99)^(N19-1)/EXP((D19*A99)^N19)</f>
        <v>3.2450042525303265E-2</v>
      </c>
      <c r="G99">
        <f t="shared" si="26"/>
        <v>6.6630457030413112E-4</v>
      </c>
      <c r="H99">
        <f t="shared" si="27"/>
        <v>10.138605046325193</v>
      </c>
      <c r="I99">
        <f t="shared" si="28"/>
        <v>2.8541735244334422E-3</v>
      </c>
      <c r="K99">
        <f t="shared" si="29"/>
        <v>1.9098420781258688E-3</v>
      </c>
      <c r="L99">
        <f t="shared" si="30"/>
        <v>102.79131228537067</v>
      </c>
      <c r="M99">
        <f t="shared" si="30"/>
        <v>8.1463065075768178E-6</v>
      </c>
      <c r="O99">
        <f t="shared" si="31"/>
        <v>2.8937338097908657E-2</v>
      </c>
      <c r="R99">
        <f t="shared" si="32"/>
        <v>1.9363134530971125E-2</v>
      </c>
      <c r="S99">
        <f t="shared" si="33"/>
        <v>5.4510206952358006E-6</v>
      </c>
      <c r="U99">
        <f t="shared" si="34"/>
        <v>3.647496763380137E-6</v>
      </c>
      <c r="W99" s="50">
        <f t="shared" si="35"/>
        <v>77</v>
      </c>
      <c r="X99" s="51">
        <f t="shared" si="36"/>
        <v>3.6074371609991732E-2</v>
      </c>
      <c r="Y99" s="52">
        <f t="shared" si="37"/>
        <v>1.2843071047000285E-3</v>
      </c>
      <c r="Z99" s="53">
        <f t="shared" si="38"/>
        <v>-2.2828495565393301E-4</v>
      </c>
      <c r="AA99" s="56"/>
      <c r="AB99" s="65"/>
      <c r="AC99" s="54"/>
      <c r="AD99" s="54"/>
      <c r="AE99">
        <f t="shared" si="47"/>
        <v>77</v>
      </c>
      <c r="AF99">
        <f t="shared" si="39"/>
        <v>0</v>
      </c>
      <c r="AG99">
        <f t="shared" si="40"/>
        <v>0</v>
      </c>
      <c r="AH99">
        <f t="shared" si="41"/>
        <v>0</v>
      </c>
      <c r="AI99">
        <v>0</v>
      </c>
      <c r="AJ99">
        <f t="shared" si="24"/>
        <v>0</v>
      </c>
      <c r="AK99">
        <f t="shared" si="42"/>
        <v>0</v>
      </c>
      <c r="AL99">
        <f t="shared" si="43"/>
        <v>0</v>
      </c>
      <c r="AM99">
        <f t="shared" si="44"/>
        <v>0</v>
      </c>
      <c r="AN99">
        <f t="shared" si="45"/>
        <v>0</v>
      </c>
      <c r="AY99" s="55"/>
      <c r="AZ99" s="55"/>
      <c r="BA99" s="55"/>
    </row>
    <row r="100" spans="1:53" x14ac:dyDescent="0.3">
      <c r="A100">
        <f t="shared" si="46"/>
        <v>78</v>
      </c>
      <c r="B100" s="81">
        <v>6.6189999999999999E-2</v>
      </c>
      <c r="C100">
        <f>B100*EXP(-SUM($B$22:B100))</f>
        <v>3.3540692196800344E-2</v>
      </c>
      <c r="D100" s="57">
        <f t="shared" si="25"/>
        <v>3.3540692196800344E-2</v>
      </c>
      <c r="E100" s="57">
        <f>D100/SUM(D22:D139)</f>
        <v>3.5271250025977037E-2</v>
      </c>
      <c r="F100">
        <f>D19*N19*(D19*A100)^(N19-1)/EXP((D19*A100)^N19)</f>
        <v>3.3523459358756912E-2</v>
      </c>
      <c r="G100">
        <f t="shared" si="26"/>
        <v>7.1418508262621988E-4</v>
      </c>
      <c r="H100">
        <f t="shared" si="27"/>
        <v>9.1826543384287422</v>
      </c>
      <c r="I100">
        <f t="shared" si="28"/>
        <v>3.2794240032278442E-3</v>
      </c>
      <c r="K100">
        <f t="shared" si="29"/>
        <v>1.7477906672201254E-3</v>
      </c>
      <c r="L100">
        <f t="shared" si="30"/>
        <v>84.321140699064202</v>
      </c>
      <c r="M100">
        <f t="shared" si="30"/>
        <v>1.0754621792946939E-5</v>
      </c>
      <c r="O100">
        <f t="shared" si="31"/>
        <v>3.0113817050787518E-2</v>
      </c>
      <c r="R100">
        <f t="shared" si="32"/>
        <v>1.6049357553014152E-2</v>
      </c>
      <c r="S100">
        <f t="shared" si="33"/>
        <v>5.7317466666992886E-6</v>
      </c>
      <c r="U100">
        <f t="shared" si="34"/>
        <v>3.0547722164217711E-6</v>
      </c>
      <c r="W100" s="50">
        <f t="shared" si="35"/>
        <v>78</v>
      </c>
      <c r="X100" s="51">
        <f t="shared" si="36"/>
        <v>3.7236882327238811E-2</v>
      </c>
      <c r="Y100" s="52">
        <f t="shared" si="37"/>
        <v>1.0330967745742689E-3</v>
      </c>
      <c r="Z100" s="53">
        <f t="shared" si="38"/>
        <v>-2.7395717430578597E-4</v>
      </c>
      <c r="AA100" s="56"/>
      <c r="AB100" s="65"/>
      <c r="AC100" s="54"/>
      <c r="AD100" s="54"/>
      <c r="AE100">
        <f t="shared" si="47"/>
        <v>78</v>
      </c>
      <c r="AF100">
        <f t="shared" si="39"/>
        <v>0</v>
      </c>
      <c r="AG100">
        <f t="shared" si="40"/>
        <v>0</v>
      </c>
      <c r="AH100">
        <f t="shared" si="41"/>
        <v>0</v>
      </c>
      <c r="AI100">
        <v>0</v>
      </c>
      <c r="AJ100">
        <f t="shared" si="24"/>
        <v>0</v>
      </c>
      <c r="AK100">
        <f t="shared" si="42"/>
        <v>0</v>
      </c>
      <c r="AL100">
        <f t="shared" si="43"/>
        <v>0</v>
      </c>
      <c r="AM100">
        <f t="shared" si="44"/>
        <v>0</v>
      </c>
      <c r="AN100">
        <f t="shared" si="45"/>
        <v>0</v>
      </c>
      <c r="AY100" s="55"/>
      <c r="AZ100" s="55"/>
      <c r="BA100" s="55"/>
    </row>
    <row r="101" spans="1:53" x14ac:dyDescent="0.3">
      <c r="A101">
        <f t="shared" si="46"/>
        <v>79</v>
      </c>
      <c r="B101" s="81">
        <v>7.4499999999999997E-2</v>
      </c>
      <c r="C101">
        <f>B101*EXP(-SUM($B$22:B101))</f>
        <v>3.5041361656935367E-2</v>
      </c>
      <c r="D101" s="57">
        <f t="shared" si="25"/>
        <v>3.5041361656935367E-2</v>
      </c>
      <c r="E101" s="57">
        <f>D101/SUM(D22:D139)</f>
        <v>3.6849347681928803E-2</v>
      </c>
      <c r="F101">
        <f>D19*N19*(D19*A101)^(N19-1)/EXP((D19*A101)^N19)</f>
        <v>3.4405407103817377E-2</v>
      </c>
      <c r="G101">
        <f t="shared" si="26"/>
        <v>8.010224005080386E-4</v>
      </c>
      <c r="H101">
        <f t="shared" si="27"/>
        <v>7.9745077573615548</v>
      </c>
      <c r="I101">
        <f t="shared" si="28"/>
        <v>3.6619085255879037E-3</v>
      </c>
      <c r="K101">
        <f t="shared" si="29"/>
        <v>2.4439405781114254E-3</v>
      </c>
      <c r="L101">
        <f t="shared" si="30"/>
        <v>63.592773972219618</v>
      </c>
      <c r="M101">
        <f t="shared" si="30"/>
        <v>1.3409574049773374E-5</v>
      </c>
      <c r="O101">
        <f t="shared" si="31"/>
        <v>2.9201917944049152E-2</v>
      </c>
      <c r="R101">
        <f t="shared" si="32"/>
        <v>1.9489223098680244E-2</v>
      </c>
      <c r="S101">
        <f t="shared" si="33"/>
        <v>8.9494868390164594E-6</v>
      </c>
      <c r="U101">
        <f t="shared" si="34"/>
        <v>5.9728455493396083E-6</v>
      </c>
      <c r="W101" s="50">
        <f t="shared" si="35"/>
        <v>79</v>
      </c>
      <c r="X101" s="51">
        <f t="shared" si="36"/>
        <v>3.8125611701891417E-2</v>
      </c>
      <c r="Y101" s="52">
        <f t="shared" si="37"/>
        <v>7.370978800117291E-4</v>
      </c>
      <c r="Z101" s="53">
        <f t="shared" si="38"/>
        <v>-3.1750325615114485E-4</v>
      </c>
      <c r="AA101" s="56"/>
      <c r="AB101" s="65"/>
      <c r="AC101" s="54"/>
      <c r="AD101" s="54"/>
      <c r="AE101">
        <f t="shared" si="47"/>
        <v>79</v>
      </c>
      <c r="AF101">
        <f t="shared" si="39"/>
        <v>0</v>
      </c>
      <c r="AG101">
        <f t="shared" si="40"/>
        <v>0</v>
      </c>
      <c r="AH101">
        <f t="shared" si="41"/>
        <v>0</v>
      </c>
      <c r="AI101">
        <v>0</v>
      </c>
      <c r="AJ101">
        <f t="shared" si="24"/>
        <v>0</v>
      </c>
      <c r="AK101">
        <f t="shared" si="42"/>
        <v>0</v>
      </c>
      <c r="AL101">
        <f t="shared" si="43"/>
        <v>0</v>
      </c>
      <c r="AM101">
        <f t="shared" si="44"/>
        <v>0</v>
      </c>
      <c r="AN101">
        <f t="shared" si="45"/>
        <v>0</v>
      </c>
      <c r="AY101" s="55"/>
      <c r="AZ101" s="55"/>
      <c r="BA101" s="55"/>
    </row>
    <row r="102" spans="1:53" x14ac:dyDescent="0.3">
      <c r="A102">
        <f t="shared" si="46"/>
        <v>80</v>
      </c>
      <c r="B102" s="81">
        <v>8.6599999999999996E-2</v>
      </c>
      <c r="C102">
        <f>B102*EXP(-SUM($B$22:B102))</f>
        <v>3.735361953938126E-2</v>
      </c>
      <c r="D102" s="57">
        <f t="shared" si="25"/>
        <v>3.735361953938126E-2</v>
      </c>
      <c r="E102" s="57">
        <f>D102/SUM(D22:D139)</f>
        <v>3.9280908289496271E-2</v>
      </c>
      <c r="F102">
        <f>D19*N19*(D19*A102)^(N19-1)/EXP((D19*A102)^N19)</f>
        <v>3.5065040985866422E-2</v>
      </c>
      <c r="G102">
        <f t="shared" si="26"/>
        <v>9.4457259338128689E-4</v>
      </c>
      <c r="H102">
        <f t="shared" si="27"/>
        <v>6.5129905546809157</v>
      </c>
      <c r="I102">
        <f t="shared" si="28"/>
        <v>3.984320226132816E-3</v>
      </c>
      <c r="K102">
        <f t="shared" si="29"/>
        <v>4.2158673036298486E-3</v>
      </c>
      <c r="L102">
        <f t="shared" si="30"/>
        <v>42.41904596536282</v>
      </c>
      <c r="M102">
        <f t="shared" si="30"/>
        <v>1.5874807664371053E-5</v>
      </c>
      <c r="O102">
        <f t="shared" si="31"/>
        <v>2.5949839999627161E-2</v>
      </c>
      <c r="R102">
        <f t="shared" si="32"/>
        <v>2.7457903928329305E-2</v>
      </c>
      <c r="S102">
        <f t="shared" si="33"/>
        <v>1.6797365368544422E-5</v>
      </c>
      <c r="U102">
        <f t="shared" si="34"/>
        <v>1.777353712181521E-5</v>
      </c>
      <c r="W102" s="50">
        <f t="shared" si="35"/>
        <v>80</v>
      </c>
      <c r="X102" s="51">
        <f t="shared" si="36"/>
        <v>3.8697205663630045E-2</v>
      </c>
      <c r="Y102" s="52">
        <f t="shared" si="37"/>
        <v>3.9956294020103352E-4</v>
      </c>
      <c r="Z102" s="53">
        <f t="shared" si="38"/>
        <v>-3.5662349401026263E-4</v>
      </c>
      <c r="AA102" s="56"/>
      <c r="AB102" s="65"/>
      <c r="AC102" s="54"/>
      <c r="AD102" s="54"/>
      <c r="AE102">
        <f t="shared" si="47"/>
        <v>80</v>
      </c>
      <c r="AF102">
        <f t="shared" si="39"/>
        <v>0</v>
      </c>
      <c r="AG102">
        <f t="shared" si="40"/>
        <v>0</v>
      </c>
      <c r="AH102">
        <f t="shared" si="41"/>
        <v>0</v>
      </c>
      <c r="AI102">
        <v>0</v>
      </c>
      <c r="AJ102">
        <f t="shared" si="24"/>
        <v>0</v>
      </c>
      <c r="AK102">
        <f t="shared" si="42"/>
        <v>0</v>
      </c>
      <c r="AL102">
        <f t="shared" si="43"/>
        <v>0</v>
      </c>
      <c r="AM102">
        <f t="shared" si="44"/>
        <v>0</v>
      </c>
      <c r="AN102">
        <f t="shared" si="45"/>
        <v>0</v>
      </c>
      <c r="AY102" s="55"/>
      <c r="AZ102" s="55"/>
      <c r="BA102" s="55"/>
    </row>
    <row r="103" spans="1:53" x14ac:dyDescent="0.3">
      <c r="A103">
        <f t="shared" si="46"/>
        <v>81</v>
      </c>
      <c r="B103" s="81">
        <v>9.3939999999999996E-2</v>
      </c>
      <c r="C103">
        <f>B103*EXP(-SUM($B$22:B103))</f>
        <v>3.688652398182779E-2</v>
      </c>
      <c r="D103" s="57">
        <f t="shared" si="25"/>
        <v>3.688652398182779E-2</v>
      </c>
      <c r="E103" s="57">
        <f>D103/SUM(D22:D139)</f>
        <v>3.8789712577141137E-2</v>
      </c>
      <c r="F103">
        <f>D19*N19*(D19*A103)^(N19-1)/EXP((D19*A103)^N19)</f>
        <v>3.5473541413105922E-2</v>
      </c>
      <c r="G103">
        <f t="shared" si="26"/>
        <v>9.1462114705419793E-4</v>
      </c>
      <c r="H103">
        <f t="shared" si="27"/>
        <v>4.8063157184713239</v>
      </c>
      <c r="I103">
        <f t="shared" si="28"/>
        <v>4.2294474154532958E-3</v>
      </c>
      <c r="K103">
        <f t="shared" si="29"/>
        <v>3.3161711640352157E-3</v>
      </c>
      <c r="L103">
        <f t="shared" si="30"/>
        <v>23.100670785624519</v>
      </c>
      <c r="M103">
        <f t="shared" si="30"/>
        <v>1.7888225440084564E-5</v>
      </c>
      <c r="O103">
        <f t="shared" si="31"/>
        <v>2.0328059593341091E-2</v>
      </c>
      <c r="R103">
        <f t="shared" si="32"/>
        <v>1.5938565590843803E-2</v>
      </c>
      <c r="S103">
        <f t="shared" si="33"/>
        <v>1.402557155892949E-5</v>
      </c>
      <c r="U103">
        <f t="shared" si="34"/>
        <v>1.0996991189178677E-5</v>
      </c>
      <c r="W103" s="50">
        <f t="shared" si="35"/>
        <v>81</v>
      </c>
      <c r="X103" s="51">
        <f t="shared" si="36"/>
        <v>3.8912755227281437E-2</v>
      </c>
      <c r="Y103" s="52">
        <f t="shared" si="37"/>
        <v>2.6167815139911691E-5</v>
      </c>
      <c r="Z103" s="53">
        <f t="shared" si="38"/>
        <v>-3.887897458328452E-4</v>
      </c>
      <c r="AA103" s="56"/>
      <c r="AB103" s="65"/>
      <c r="AC103" s="54"/>
      <c r="AD103" s="54"/>
      <c r="AE103">
        <f t="shared" si="47"/>
        <v>81</v>
      </c>
      <c r="AF103">
        <f t="shared" si="39"/>
        <v>0</v>
      </c>
      <c r="AG103">
        <f t="shared" si="40"/>
        <v>0</v>
      </c>
      <c r="AH103">
        <f t="shared" si="41"/>
        <v>3.8912755227281437E-2</v>
      </c>
      <c r="AI103">
        <v>0</v>
      </c>
      <c r="AJ103">
        <f t="shared" si="24"/>
        <v>81</v>
      </c>
      <c r="AK103">
        <f t="shared" si="42"/>
        <v>0</v>
      </c>
      <c r="AL103">
        <f t="shared" si="43"/>
        <v>0</v>
      </c>
      <c r="AM103">
        <f t="shared" si="44"/>
        <v>0</v>
      </c>
      <c r="AN103">
        <f t="shared" si="45"/>
        <v>0</v>
      </c>
      <c r="AY103" s="55"/>
      <c r="AZ103" s="55"/>
      <c r="BA103" s="55"/>
    </row>
    <row r="104" spans="1:53" x14ac:dyDescent="0.3">
      <c r="A104">
        <f t="shared" si="46"/>
        <v>82</v>
      </c>
      <c r="B104" s="81">
        <v>0.10786</v>
      </c>
      <c r="C104">
        <f>B104*EXP(-SUM($B$22:B104))</f>
        <v>3.8021967694227748E-2</v>
      </c>
      <c r="D104" s="57">
        <f t="shared" si="25"/>
        <v>3.8021967694227748E-2</v>
      </c>
      <c r="E104" s="57">
        <f>D104/SUM(D22:D139)</f>
        <v>3.9983740381799956E-2</v>
      </c>
      <c r="F104">
        <f>D19*N19*(D19*A104)^(N19-1)/EXP((D19*A104)^N19)</f>
        <v>3.5605473095935675E-2</v>
      </c>
      <c r="G104">
        <f t="shared" si="26"/>
        <v>9.8826810845258788E-4</v>
      </c>
      <c r="H104">
        <f t="shared" si="27"/>
        <v>2.8735241996118139</v>
      </c>
      <c r="I104">
        <f t="shared" si="28"/>
        <v>4.381161883041506E-3</v>
      </c>
      <c r="K104">
        <f t="shared" si="29"/>
        <v>4.3782672858642818E-3</v>
      </c>
      <c r="L104">
        <f t="shared" si="30"/>
        <v>8.2571413257547164</v>
      </c>
      <c r="M104">
        <f t="shared" si="30"/>
        <v>1.9194579445415796E-5</v>
      </c>
      <c r="O104">
        <f t="shared" si="31"/>
        <v>1.2589374693336632E-2</v>
      </c>
      <c r="R104">
        <f t="shared" si="32"/>
        <v>1.2581056998299749E-2</v>
      </c>
      <c r="S104">
        <f t="shared" si="33"/>
        <v>1.918189774659618E-5</v>
      </c>
      <c r="U104">
        <f t="shared" si="34"/>
        <v>1.9169224426469385E-5</v>
      </c>
      <c r="W104" s="50">
        <f t="shared" si="35"/>
        <v>82</v>
      </c>
      <c r="X104" s="51">
        <f t="shared" si="36"/>
        <v>3.8740313144614361E-2</v>
      </c>
      <c r="Y104" s="52">
        <f t="shared" si="37"/>
        <v>-3.7482465838061695E-4</v>
      </c>
      <c r="Z104" s="53">
        <f t="shared" si="38"/>
        <v>-4.1138336621168828E-4</v>
      </c>
      <c r="AA104" s="56"/>
      <c r="AB104" s="65"/>
      <c r="AC104" s="54"/>
      <c r="AD104" s="54"/>
      <c r="AE104">
        <f t="shared" si="47"/>
        <v>82</v>
      </c>
      <c r="AF104">
        <f t="shared" si="39"/>
        <v>0</v>
      </c>
      <c r="AG104">
        <f t="shared" si="40"/>
        <v>0</v>
      </c>
      <c r="AH104">
        <f t="shared" si="41"/>
        <v>0</v>
      </c>
      <c r="AI104">
        <v>0</v>
      </c>
      <c r="AJ104">
        <f t="shared" si="24"/>
        <v>0</v>
      </c>
      <c r="AK104">
        <f t="shared" si="42"/>
        <v>0</v>
      </c>
      <c r="AL104">
        <f t="shared" si="43"/>
        <v>0</v>
      </c>
      <c r="AM104">
        <f t="shared" si="44"/>
        <v>0</v>
      </c>
      <c r="AN104">
        <f t="shared" si="45"/>
        <v>0</v>
      </c>
      <c r="AY104" s="55"/>
      <c r="AZ104" s="55"/>
      <c r="BA104" s="55"/>
    </row>
    <row r="105" spans="1:53" x14ac:dyDescent="0.3">
      <c r="A105">
        <f t="shared" si="46"/>
        <v>83</v>
      </c>
      <c r="B105" s="81">
        <v>0.11831</v>
      </c>
      <c r="C105">
        <f>B105*EXP(-SUM($B$22:B105))</f>
        <v>3.7052221085267276E-2</v>
      </c>
      <c r="D105" s="57">
        <f t="shared" si="25"/>
        <v>3.7052221085267276E-2</v>
      </c>
      <c r="E105" s="57">
        <f>D105/SUM(D22:D139)</f>
        <v>3.8963958950164766E-2</v>
      </c>
      <c r="F105">
        <f>D19*N19*(D19*A105)^(N19-1)/EXP((D19*A105)^N19)</f>
        <v>3.5440229725851612E-2</v>
      </c>
      <c r="G105">
        <f t="shared" si="26"/>
        <v>9.2519087182806525E-4</v>
      </c>
      <c r="H105">
        <f t="shared" si="27"/>
        <v>0.74555767535514328</v>
      </c>
      <c r="I105">
        <f t="shared" si="28"/>
        <v>4.4255463990575672E-3</v>
      </c>
      <c r="K105">
        <f t="shared" si="29"/>
        <v>3.5237292243131546E-3</v>
      </c>
      <c r="L105">
        <f t="shared" si="30"/>
        <v>0.55585624728096517</v>
      </c>
      <c r="M105">
        <f t="shared" si="30"/>
        <v>1.9585460930211401E-5</v>
      </c>
      <c r="O105">
        <f t="shared" si="31"/>
        <v>3.2995000854576851E-3</v>
      </c>
      <c r="R105">
        <f t="shared" si="32"/>
        <v>2.6271433690598978E-3</v>
      </c>
      <c r="S105">
        <f t="shared" si="33"/>
        <v>1.5594427179912995E-5</v>
      </c>
      <c r="U105">
        <f t="shared" si="34"/>
        <v>1.2416667646278586E-5</v>
      </c>
      <c r="W105" s="50">
        <f t="shared" si="35"/>
        <v>83</v>
      </c>
      <c r="X105" s="51">
        <f t="shared" si="36"/>
        <v>3.8157496920850922E-2</v>
      </c>
      <c r="Y105" s="52">
        <f t="shared" si="37"/>
        <v>-7.925638136514504E-4</v>
      </c>
      <c r="Z105" s="53">
        <f t="shared" si="38"/>
        <v>-4.2188246903436782E-4</v>
      </c>
      <c r="AA105" s="56"/>
      <c r="AB105" s="65"/>
      <c r="AC105" s="54"/>
      <c r="AD105" s="54"/>
      <c r="AE105">
        <f t="shared" si="47"/>
        <v>83</v>
      </c>
      <c r="AF105">
        <f t="shared" si="39"/>
        <v>0</v>
      </c>
      <c r="AG105">
        <f t="shared" si="40"/>
        <v>0</v>
      </c>
      <c r="AH105">
        <f t="shared" si="41"/>
        <v>0</v>
      </c>
      <c r="AI105">
        <v>0</v>
      </c>
      <c r="AJ105">
        <f t="shared" si="24"/>
        <v>0</v>
      </c>
      <c r="AK105">
        <f t="shared" si="42"/>
        <v>0</v>
      </c>
      <c r="AL105">
        <f t="shared" si="43"/>
        <v>0</v>
      </c>
      <c r="AM105">
        <f t="shared" si="44"/>
        <v>0</v>
      </c>
      <c r="AN105">
        <f t="shared" si="45"/>
        <v>0</v>
      </c>
      <c r="AY105" s="55"/>
      <c r="AZ105" s="55"/>
      <c r="BA105" s="55"/>
    </row>
    <row r="106" spans="1:53" x14ac:dyDescent="0.3">
      <c r="A106">
        <f t="shared" si="46"/>
        <v>84</v>
      </c>
      <c r="B106" s="81">
        <v>0.13322000000000001</v>
      </c>
      <c r="C106">
        <f>B106*EXP(-SUM($B$22:B106))</f>
        <v>3.6517876104514006E-2</v>
      </c>
      <c r="D106" s="57">
        <f t="shared" si="25"/>
        <v>3.6517876104514006E-2</v>
      </c>
      <c r="E106" s="57">
        <f>D106/SUM(D22:D139)</f>
        <v>3.8402044028859939E-2</v>
      </c>
      <c r="F106">
        <f>D19*N19*(D19*A106)^(N19-1)/EXP((D19*A106)^N19)</f>
        <v>3.496349154782008E-2</v>
      </c>
      <c r="G106">
        <f t="shared" si="26"/>
        <v>8.9132314362260553E-4</v>
      </c>
      <c r="H106">
        <f t="shared" si="27"/>
        <v>-1.534220398861103</v>
      </c>
      <c r="I106">
        <f t="shared" si="28"/>
        <v>4.35209905085148E-3</v>
      </c>
      <c r="K106">
        <f t="shared" si="29"/>
        <v>3.4385524810398582E-3</v>
      </c>
      <c r="L106">
        <f t="shared" si="30"/>
        <v>2.3538322322815217</v>
      </c>
      <c r="M106">
        <f t="shared" si="30"/>
        <v>1.8940766148422355E-5</v>
      </c>
      <c r="O106">
        <f t="shared" si="31"/>
        <v>-6.6770791416803851E-3</v>
      </c>
      <c r="R106">
        <f t="shared" si="32"/>
        <v>-5.2754973589658064E-3</v>
      </c>
      <c r="S106">
        <f t="shared" si="33"/>
        <v>1.4964920989036568E-5</v>
      </c>
      <c r="U106">
        <f t="shared" si="34"/>
        <v>1.1823643164865365E-5</v>
      </c>
      <c r="W106" s="50">
        <f t="shared" si="35"/>
        <v>84</v>
      </c>
      <c r="X106" s="51">
        <f t="shared" si="36"/>
        <v>3.7153991418502806E-2</v>
      </c>
      <c r="Y106" s="52">
        <f t="shared" si="37"/>
        <v>-1.2138200917212213E-3</v>
      </c>
      <c r="Z106" s="53">
        <f t="shared" si="38"/>
        <v>-4.1809260295933183E-4</v>
      </c>
      <c r="AA106" s="56"/>
      <c r="AB106" s="65"/>
      <c r="AC106" s="54"/>
      <c r="AD106" s="54"/>
      <c r="AE106">
        <f t="shared" si="47"/>
        <v>84</v>
      </c>
      <c r="AF106">
        <f t="shared" si="39"/>
        <v>0</v>
      </c>
      <c r="AG106">
        <f t="shared" si="40"/>
        <v>0</v>
      </c>
      <c r="AH106">
        <f t="shared" si="41"/>
        <v>0</v>
      </c>
      <c r="AI106">
        <v>0</v>
      </c>
      <c r="AJ106">
        <f t="shared" si="24"/>
        <v>0</v>
      </c>
      <c r="AK106">
        <f t="shared" si="42"/>
        <v>0</v>
      </c>
      <c r="AL106">
        <f t="shared" si="43"/>
        <v>0</v>
      </c>
      <c r="AM106">
        <f t="shared" si="44"/>
        <v>0</v>
      </c>
      <c r="AN106">
        <f t="shared" si="45"/>
        <v>0</v>
      </c>
      <c r="AY106" s="55"/>
      <c r="AZ106" s="55"/>
      <c r="BA106" s="55"/>
    </row>
    <row r="107" spans="1:53" x14ac:dyDescent="0.3">
      <c r="A107">
        <f t="shared" si="46"/>
        <v>85</v>
      </c>
      <c r="B107" s="81">
        <v>0.14527999999999999</v>
      </c>
      <c r="C107">
        <f>B107*EXP(-SUM($B$22:B107))</f>
        <v>3.4438768285532606E-2</v>
      </c>
      <c r="D107" s="57">
        <f t="shared" si="25"/>
        <v>3.4438768285532606E-2</v>
      </c>
      <c r="E107" s="57">
        <f>D107/SUM(D22:D139)</f>
        <v>3.6215663041730149E-2</v>
      </c>
      <c r="F107">
        <f>D19*N19*(D19*A107)^(N19-1)/EXP((D19*A107)^N19)</f>
        <v>3.4168603685545432E-2</v>
      </c>
      <c r="G107">
        <f t="shared" si="26"/>
        <v>7.6555444154827786E-4</v>
      </c>
      <c r="H107">
        <f t="shared" si="27"/>
        <v>-3.9102409055816376</v>
      </c>
      <c r="I107">
        <f t="shared" si="28"/>
        <v>4.154925895755915E-3</v>
      </c>
      <c r="K107">
        <f t="shared" si="29"/>
        <v>2.0470593561847175E-3</v>
      </c>
      <c r="L107">
        <f t="shared" si="30"/>
        <v>15.289983939683905</v>
      </c>
      <c r="M107">
        <f t="shared" si="30"/>
        <v>1.7263409199223094E-5</v>
      </c>
      <c r="O107">
        <f t="shared" si="31"/>
        <v>-1.6246761197245205E-2</v>
      </c>
      <c r="R107">
        <f t="shared" si="32"/>
        <v>-8.0044952307070944E-3</v>
      </c>
      <c r="S107">
        <f t="shared" si="33"/>
        <v>8.5053799291613135E-6</v>
      </c>
      <c r="U107">
        <f t="shared" si="34"/>
        <v>4.19045200774339E-6</v>
      </c>
      <c r="W107" s="50">
        <f t="shared" si="35"/>
        <v>85</v>
      </c>
      <c r="X107" s="51">
        <f t="shared" si="36"/>
        <v>3.5733721566569294E-2</v>
      </c>
      <c r="Y107" s="52">
        <f t="shared" si="37"/>
        <v>-1.6234407588468897E-3</v>
      </c>
      <c r="Z107" s="53">
        <f t="shared" si="38"/>
        <v>-3.9840646090325395E-4</v>
      </c>
      <c r="AA107" s="56"/>
      <c r="AB107" s="65"/>
      <c r="AC107" s="54"/>
      <c r="AD107" s="54"/>
      <c r="AE107">
        <f t="shared" si="47"/>
        <v>85</v>
      </c>
      <c r="AF107">
        <f t="shared" si="39"/>
        <v>0</v>
      </c>
      <c r="AG107">
        <f t="shared" si="40"/>
        <v>0</v>
      </c>
      <c r="AH107">
        <f t="shared" si="41"/>
        <v>0</v>
      </c>
      <c r="AI107">
        <v>0</v>
      </c>
      <c r="AJ107">
        <f t="shared" si="24"/>
        <v>0</v>
      </c>
      <c r="AK107">
        <f t="shared" si="42"/>
        <v>0</v>
      </c>
      <c r="AL107">
        <f t="shared" si="43"/>
        <v>0</v>
      </c>
      <c r="AM107">
        <f t="shared" si="44"/>
        <v>0</v>
      </c>
      <c r="AN107">
        <f t="shared" si="45"/>
        <v>0</v>
      </c>
      <c r="AY107" s="55"/>
      <c r="AZ107" s="55"/>
      <c r="BA107" s="55"/>
    </row>
    <row r="108" spans="1:53" x14ac:dyDescent="0.3">
      <c r="A108">
        <f t="shared" si="46"/>
        <v>86</v>
      </c>
      <c r="B108" s="81">
        <v>0.15891</v>
      </c>
      <c r="C108">
        <f>B108*EXP(-SUM($B$22:B108))</f>
        <v>3.2135071513350197E-2</v>
      </c>
      <c r="D108" s="57">
        <f t="shared" si="25"/>
        <v>3.2135071513350197E-2</v>
      </c>
      <c r="E108" s="57">
        <f>D108/SUM(D22:D139)</f>
        <v>3.3793105261499444E-2</v>
      </c>
      <c r="F108">
        <f>D19*N19*(D19*A108)^(N19-1)/EXP((D19*A108)^N19)</f>
        <v>3.3057766898263161E-2</v>
      </c>
      <c r="G108">
        <f t="shared" si="26"/>
        <v>6.3736539931742806E-4</v>
      </c>
      <c r="H108">
        <f t="shared" si="27"/>
        <v>-6.3158476373240973</v>
      </c>
      <c r="I108">
        <f t="shared" si="28"/>
        <v>3.833809689394215E-3</v>
      </c>
      <c r="K108">
        <f t="shared" si="29"/>
        <v>7.3533836323628338E-4</v>
      </c>
      <c r="L108">
        <f t="shared" si="30"/>
        <v>39.889931377892381</v>
      </c>
      <c r="M108">
        <f t="shared" si="30"/>
        <v>1.4698096734492967E-5</v>
      </c>
      <c r="O108">
        <f t="shared" si="31"/>
        <v>-2.4213757868710682E-2</v>
      </c>
      <c r="R108">
        <f t="shared" si="32"/>
        <v>-4.6442850640796493E-3</v>
      </c>
      <c r="S108">
        <f t="shared" si="33"/>
        <v>2.819147341958546E-6</v>
      </c>
      <c r="U108">
        <f t="shared" si="34"/>
        <v>5.4072250844701622E-7</v>
      </c>
      <c r="W108" s="50">
        <f t="shared" si="35"/>
        <v>86</v>
      </c>
      <c r="X108" s="51">
        <f t="shared" si="36"/>
        <v>3.3916437457807425E-2</v>
      </c>
      <c r="Y108" s="52">
        <f t="shared" si="37"/>
        <v>-2.0050702959208805E-3</v>
      </c>
      <c r="Z108" s="53">
        <f t="shared" si="38"/>
        <v>-3.6206873153429386E-4</v>
      </c>
      <c r="AA108" s="56"/>
      <c r="AB108" s="65"/>
      <c r="AC108" s="54"/>
      <c r="AD108" s="54"/>
      <c r="AE108">
        <f t="shared" si="47"/>
        <v>86</v>
      </c>
      <c r="AF108">
        <f t="shared" si="39"/>
        <v>0</v>
      </c>
      <c r="AG108">
        <f t="shared" si="40"/>
        <v>0</v>
      </c>
      <c r="AH108">
        <f>IF(X108&lt;MAX($X$22:$X$139),0,X108)</f>
        <v>0</v>
      </c>
      <c r="AI108">
        <v>0</v>
      </c>
      <c r="AJ108">
        <f t="shared" si="24"/>
        <v>0</v>
      </c>
      <c r="AK108">
        <f t="shared" si="42"/>
        <v>0</v>
      </c>
      <c r="AL108">
        <f t="shared" si="43"/>
        <v>0</v>
      </c>
      <c r="AM108">
        <f t="shared" si="44"/>
        <v>0</v>
      </c>
      <c r="AN108">
        <f t="shared" si="45"/>
        <v>0</v>
      </c>
      <c r="AY108" s="55"/>
      <c r="AZ108" s="55"/>
      <c r="BA108" s="55"/>
    </row>
    <row r="109" spans="1:53" x14ac:dyDescent="0.3">
      <c r="A109">
        <f t="shared" si="46"/>
        <v>87</v>
      </c>
      <c r="B109" s="81">
        <v>0.17205000000000001</v>
      </c>
      <c r="C109">
        <f>B109*EXP(-SUM($B$22:B109))</f>
        <v>2.9292899015876152E-2</v>
      </c>
      <c r="D109" s="57">
        <f t="shared" si="25"/>
        <v>2.9292899015876152E-2</v>
      </c>
      <c r="E109" s="57">
        <f>D109/SUM(D22:D139)</f>
        <v>3.0804288686481777E-2</v>
      </c>
      <c r="F109">
        <f>D19*N19*(D19*A109)^(N19-1)/EXP((D19*A109)^N19)</f>
        <v>3.1642922500850067E-2</v>
      </c>
      <c r="G109">
        <f t="shared" si="26"/>
        <v>4.9538651920698947E-4</v>
      </c>
      <c r="H109">
        <f t="shared" si="27"/>
        <v>-8.6754369435453622</v>
      </c>
      <c r="I109">
        <f t="shared" si="28"/>
        <v>3.3950254841532122E-3</v>
      </c>
      <c r="K109">
        <f t="shared" si="29"/>
        <v>-8.386338143682899E-4</v>
      </c>
      <c r="L109">
        <f t="shared" si="30"/>
        <v>75.263206161431697</v>
      </c>
      <c r="M109">
        <f t="shared" si="30"/>
        <v>1.1526198038049753E-5</v>
      </c>
      <c r="O109">
        <f t="shared" si="31"/>
        <v>-2.9453329509500758E-2</v>
      </c>
      <c r="R109">
        <f t="shared" si="32"/>
        <v>7.275514775277026E-3</v>
      </c>
      <c r="S109">
        <f t="shared" si="33"/>
        <v>-2.8471831716529583E-6</v>
      </c>
      <c r="U109">
        <f t="shared" si="34"/>
        <v>7.033066746019073E-7</v>
      </c>
      <c r="W109" s="50">
        <f t="shared" si="35"/>
        <v>87</v>
      </c>
      <c r="X109" s="51">
        <f t="shared" si="36"/>
        <v>3.1738449745545835E-2</v>
      </c>
      <c r="Y109" s="52">
        <f t="shared" si="37"/>
        <v>-2.3421247800849694E-3</v>
      </c>
      <c r="Z109" s="53">
        <f t="shared" si="38"/>
        <v>-3.094130547014095E-4</v>
      </c>
      <c r="AA109" s="56"/>
      <c r="AB109" s="65"/>
      <c r="AC109" s="54"/>
      <c r="AD109" s="54"/>
      <c r="AE109">
        <f t="shared" si="47"/>
        <v>87</v>
      </c>
      <c r="AF109">
        <f t="shared" si="39"/>
        <v>0</v>
      </c>
      <c r="AG109">
        <f t="shared" si="40"/>
        <v>0</v>
      </c>
      <c r="AH109">
        <f>IF(X109&lt;MAX($X$22:$X$139),0,X109)</f>
        <v>0</v>
      </c>
      <c r="AI109">
        <v>0</v>
      </c>
      <c r="AJ109">
        <f t="shared" si="24"/>
        <v>0</v>
      </c>
      <c r="AK109">
        <f t="shared" si="42"/>
        <v>0</v>
      </c>
      <c r="AL109">
        <f t="shared" si="43"/>
        <v>0</v>
      </c>
      <c r="AM109">
        <f t="shared" si="44"/>
        <v>0</v>
      </c>
      <c r="AN109">
        <f t="shared" si="45"/>
        <v>0</v>
      </c>
      <c r="AY109" s="55"/>
      <c r="AZ109" s="55"/>
      <c r="BA109" s="55"/>
    </row>
    <row r="110" spans="1:53" x14ac:dyDescent="0.3">
      <c r="A110">
        <f t="shared" si="46"/>
        <v>88</v>
      </c>
      <c r="B110" s="81">
        <v>0.19128000000000001</v>
      </c>
      <c r="C110">
        <f>B110*EXP(-SUM($B$22:B110))</f>
        <v>2.6897095939756234E-2</v>
      </c>
      <c r="D110" s="57">
        <f t="shared" si="25"/>
        <v>2.6897095939756234E-2</v>
      </c>
      <c r="E110" s="57">
        <f>D110/SUM(D22:D139)</f>
        <v>2.8284872306670397E-2</v>
      </c>
      <c r="F110">
        <f>D19*N19*(D19*A110)^(N19-1)/EXP((D19*A110)^N19)</f>
        <v>2.9946212604790558E-2</v>
      </c>
      <c r="G110">
        <f t="shared" si="26"/>
        <v>3.8958326579497255E-4</v>
      </c>
      <c r="H110">
        <f t="shared" si="27"/>
        <v>-10.90766096809894</v>
      </c>
      <c r="I110">
        <f t="shared" si="28"/>
        <v>2.8517685978304333E-3</v>
      </c>
      <c r="K110">
        <f t="shared" si="29"/>
        <v>-1.6613402981201612E-3</v>
      </c>
      <c r="L110">
        <f t="shared" si="30"/>
        <v>118.9770677949891</v>
      </c>
      <c r="M110">
        <f t="shared" si="30"/>
        <v>8.1325841355717553E-6</v>
      </c>
      <c r="O110">
        <f t="shared" si="31"/>
        <v>-3.1106125024605261E-2</v>
      </c>
      <c r="R110">
        <f t="shared" si="32"/>
        <v>1.8121336724535139E-2</v>
      </c>
      <c r="S110">
        <f t="shared" si="33"/>
        <v>-4.7377580924893265E-6</v>
      </c>
      <c r="U110">
        <f t="shared" si="34"/>
        <v>2.760051586157986E-6</v>
      </c>
      <c r="W110" s="50">
        <f t="shared" si="35"/>
        <v>88</v>
      </c>
      <c r="X110" s="51">
        <f t="shared" si="36"/>
        <v>2.9252281719728775E-2</v>
      </c>
      <c r="Y110" s="52">
        <f t="shared" si="37"/>
        <v>-2.6189728715200786E-3</v>
      </c>
      <c r="Z110" s="53">
        <f t="shared" si="38"/>
        <v>-2.4203130212321921E-4</v>
      </c>
      <c r="AA110" s="56"/>
      <c r="AB110" s="65"/>
      <c r="AC110" s="54"/>
      <c r="AD110" s="54"/>
      <c r="AE110">
        <f t="shared" si="47"/>
        <v>88</v>
      </c>
      <c r="AF110">
        <f t="shared" si="39"/>
        <v>0</v>
      </c>
      <c r="AG110">
        <f t="shared" si="40"/>
        <v>0</v>
      </c>
      <c r="AH110">
        <f t="shared" si="41"/>
        <v>0</v>
      </c>
      <c r="AI110">
        <v>0</v>
      </c>
      <c r="AJ110">
        <f t="shared" si="24"/>
        <v>0</v>
      </c>
      <c r="AK110">
        <f t="shared" si="42"/>
        <v>0</v>
      </c>
      <c r="AL110">
        <f t="shared" si="43"/>
        <v>0</v>
      </c>
      <c r="AM110">
        <f t="shared" si="44"/>
        <v>0</v>
      </c>
      <c r="AN110">
        <f t="shared" si="45"/>
        <v>0</v>
      </c>
      <c r="AY110" s="55"/>
      <c r="AZ110" s="55"/>
      <c r="BA110" s="55"/>
    </row>
    <row r="111" spans="1:53" x14ac:dyDescent="0.3">
      <c r="A111">
        <f t="shared" si="46"/>
        <v>89</v>
      </c>
      <c r="B111" s="81">
        <v>0.20294000000000001</v>
      </c>
      <c r="C111">
        <f>B111*EXP(-SUM($B$22:B111))</f>
        <v>2.3295270772920481E-2</v>
      </c>
      <c r="D111" s="57">
        <f t="shared" si="25"/>
        <v>2.3295270772920481E-2</v>
      </c>
      <c r="E111" s="57">
        <f>D111/SUM(D22:D139)</f>
        <v>2.449720819813302E-2</v>
      </c>
      <c r="F111">
        <f>D19*N19*(D19*A111)^(N19-1)/EXP((D19*A111)^N19)</f>
        <v>2.7999908550140576E-2</v>
      </c>
      <c r="G111">
        <f t="shared" si="26"/>
        <v>2.544088689107312E-4</v>
      </c>
      <c r="H111">
        <f t="shared" si="27"/>
        <v>-12.929632218592012</v>
      </c>
      <c r="I111">
        <f t="shared" si="28"/>
        <v>2.2240716342947658E-3</v>
      </c>
      <c r="K111">
        <f t="shared" si="29"/>
        <v>-3.502700352007556E-3</v>
      </c>
      <c r="L111">
        <f t="shared" si="30"/>
        <v>167.17538930805259</v>
      </c>
      <c r="M111">
        <f t="shared" si="30"/>
        <v>4.9464946344745907E-6</v>
      </c>
      <c r="O111">
        <f t="shared" si="31"/>
        <v>-2.8756428259234194E-2</v>
      </c>
      <c r="R111">
        <f t="shared" si="32"/>
        <v>4.5288627323390479E-2</v>
      </c>
      <c r="S111">
        <f t="shared" si="33"/>
        <v>-7.7902564963342971E-6</v>
      </c>
      <c r="U111">
        <f t="shared" si="34"/>
        <v>1.2268909755953856E-5</v>
      </c>
      <c r="W111" s="50">
        <f t="shared" si="35"/>
        <v>89</v>
      </c>
      <c r="X111" s="51">
        <f t="shared" si="36"/>
        <v>2.6525072284218482E-2</v>
      </c>
      <c r="Y111" s="52">
        <f t="shared" si="37"/>
        <v>-2.8222347864251449E-3</v>
      </c>
      <c r="Z111" s="53">
        <f t="shared" si="38"/>
        <v>-1.628335181515491E-4</v>
      </c>
      <c r="AA111" s="56"/>
      <c r="AB111" s="65"/>
      <c r="AC111" s="54"/>
      <c r="AD111" s="54"/>
      <c r="AE111">
        <f t="shared" si="47"/>
        <v>89</v>
      </c>
      <c r="AF111">
        <f t="shared" si="39"/>
        <v>0</v>
      </c>
      <c r="AG111">
        <f t="shared" si="40"/>
        <v>0</v>
      </c>
      <c r="AH111">
        <f t="shared" si="41"/>
        <v>0</v>
      </c>
      <c r="AI111">
        <v>0</v>
      </c>
      <c r="AJ111">
        <f t="shared" si="24"/>
        <v>0</v>
      </c>
      <c r="AK111">
        <f t="shared" si="42"/>
        <v>0</v>
      </c>
      <c r="AL111">
        <f t="shared" si="43"/>
        <v>0</v>
      </c>
      <c r="AM111">
        <f t="shared" si="44"/>
        <v>0</v>
      </c>
      <c r="AN111">
        <f t="shared" si="45"/>
        <v>0</v>
      </c>
      <c r="AY111" s="55"/>
      <c r="AZ111" s="55"/>
      <c r="BA111" s="55"/>
    </row>
    <row r="112" spans="1:53" x14ac:dyDescent="0.3">
      <c r="A112">
        <f t="shared" si="46"/>
        <v>90</v>
      </c>
      <c r="B112" s="81">
        <v>0.22814000000000001</v>
      </c>
      <c r="C112">
        <f>B112*EXP(-SUM($B$22:B112))</f>
        <v>2.0845945639594399E-2</v>
      </c>
      <c r="D112" s="57">
        <f t="shared" si="25"/>
        <v>2.0845945639594399E-2</v>
      </c>
      <c r="E112" s="57">
        <f>D112/SUM(D22:D139)</f>
        <v>2.1921508249379575E-2</v>
      </c>
      <c r="F112">
        <f>D19*N19*(D19*A112)^(N19-1)/EXP((D19*A112)^N19)</f>
        <v>2.5845726525847469E-2</v>
      </c>
      <c r="G112">
        <f t="shared" si="26"/>
        <v>1.788772422887227E-4</v>
      </c>
      <c r="H112">
        <f t="shared" si="27"/>
        <v>-14.661939671684939</v>
      </c>
      <c r="I112">
        <f t="shared" si="28"/>
        <v>1.5381186024189671E-3</v>
      </c>
      <c r="K112">
        <f t="shared" si="29"/>
        <v>-3.9242182764678939E-3</v>
      </c>
      <c r="L112">
        <f t="shared" si="30"/>
        <v>214.97247493612866</v>
      </c>
      <c r="M112">
        <f t="shared" si="30"/>
        <v>2.3658088351072766E-6</v>
      </c>
      <c r="O112">
        <f t="shared" si="31"/>
        <v>-2.2551802156563248E-2</v>
      </c>
      <c r="R112">
        <f t="shared" si="32"/>
        <v>5.7536651628095709E-2</v>
      </c>
      <c r="S112">
        <f t="shared" si="33"/>
        <v>-6.035913130987765E-6</v>
      </c>
      <c r="U112">
        <f t="shared" si="34"/>
        <v>1.5399489081364647E-5</v>
      </c>
      <c r="W112" s="50">
        <f t="shared" si="35"/>
        <v>90</v>
      </c>
      <c r="X112" s="51">
        <f t="shared" si="36"/>
        <v>2.3635672956830021E-2</v>
      </c>
      <c r="Y112" s="52">
        <f t="shared" si="37"/>
        <v>-2.9420709671686904E-3</v>
      </c>
      <c r="Z112" s="53">
        <f t="shared" si="38"/>
        <v>-7.5962230201817531E-5</v>
      </c>
      <c r="AA112" s="56"/>
      <c r="AB112" s="65"/>
      <c r="AC112" s="54"/>
      <c r="AD112" s="54"/>
      <c r="AE112">
        <f t="shared" si="47"/>
        <v>90</v>
      </c>
      <c r="AF112">
        <f t="shared" si="39"/>
        <v>0</v>
      </c>
      <c r="AG112">
        <f t="shared" si="40"/>
        <v>0</v>
      </c>
      <c r="AH112">
        <f t="shared" si="41"/>
        <v>0</v>
      </c>
      <c r="AI112">
        <v>0</v>
      </c>
      <c r="AJ112">
        <f t="shared" si="24"/>
        <v>0</v>
      </c>
      <c r="AK112">
        <f t="shared" si="42"/>
        <v>0</v>
      </c>
      <c r="AL112">
        <f t="shared" si="43"/>
        <v>0</v>
      </c>
      <c r="AM112">
        <f t="shared" si="44"/>
        <v>0</v>
      </c>
      <c r="AN112">
        <f t="shared" si="45"/>
        <v>0</v>
      </c>
      <c r="AY112" s="55"/>
      <c r="AZ112" s="55"/>
      <c r="BA112" s="55"/>
    </row>
    <row r="113" spans="1:53" x14ac:dyDescent="0.3">
      <c r="A113">
        <f t="shared" si="46"/>
        <v>91</v>
      </c>
      <c r="B113" s="81">
        <v>0.25046000000000002</v>
      </c>
      <c r="C113">
        <f>B113*EXP(-SUM($B$22:B113))</f>
        <v>1.781497199623313E-2</v>
      </c>
      <c r="D113" s="57">
        <f t="shared" si="25"/>
        <v>1.781497199623313E-2</v>
      </c>
      <c r="E113" s="57">
        <f>D113/SUM(D22:D139)</f>
        <v>1.8734149188037948E-2</v>
      </c>
      <c r="F113">
        <f>D19*N19*(D19*A113)^(N19-1)/EXP((D19*A113)^N19)</f>
        <v>2.3533490611202534E-2</v>
      </c>
      <c r="G113">
        <f t="shared" si="26"/>
        <v>1.0377783444011291E-4</v>
      </c>
      <c r="H113">
        <f t="shared" si="27"/>
        <v>-16.034148366812932</v>
      </c>
      <c r="I113">
        <f t="shared" si="28"/>
        <v>8.2491712907168009E-4</v>
      </c>
      <c r="K113">
        <f t="shared" si="29"/>
        <v>-4.7993414231645853E-3</v>
      </c>
      <c r="L113">
        <f t="shared" si="30"/>
        <v>257.09391384896981</v>
      </c>
      <c r="M113">
        <f t="shared" si="30"/>
        <v>6.8048826983586291E-7</v>
      </c>
      <c r="O113">
        <f t="shared" si="31"/>
        <v>-1.3226843637860692E-2</v>
      </c>
      <c r="R113">
        <f t="shared" si="32"/>
        <v>7.6953352442012082E-2</v>
      </c>
      <c r="S113">
        <f t="shared" si="33"/>
        <v>-3.9590589482317208E-6</v>
      </c>
      <c r="U113">
        <f t="shared" si="34"/>
        <v>2.3033678096103466E-5</v>
      </c>
      <c r="W113" s="50">
        <f t="shared" si="35"/>
        <v>91</v>
      </c>
      <c r="X113" s="51">
        <f t="shared" si="36"/>
        <v>2.0670526452285638E-2</v>
      </c>
      <c r="Y113" s="52">
        <f t="shared" si="37"/>
        <v>-2.9733022456200583E-3</v>
      </c>
      <c r="Z113" s="53">
        <f t="shared" si="38"/>
        <v>1.3460851867658748E-5</v>
      </c>
      <c r="AA113" s="56"/>
      <c r="AB113" s="65"/>
      <c r="AC113" s="54"/>
      <c r="AD113" s="54"/>
      <c r="AE113">
        <f t="shared" si="47"/>
        <v>91</v>
      </c>
      <c r="AF113">
        <f t="shared" si="39"/>
        <v>0</v>
      </c>
      <c r="AG113">
        <f t="shared" si="40"/>
        <v>2.0670526452285638E-2</v>
      </c>
      <c r="AH113">
        <f t="shared" si="41"/>
        <v>0</v>
      </c>
      <c r="AI113">
        <v>0</v>
      </c>
      <c r="AJ113">
        <f t="shared" si="24"/>
        <v>0</v>
      </c>
      <c r="AK113">
        <f t="shared" si="42"/>
        <v>0</v>
      </c>
      <c r="AL113">
        <f t="shared" si="43"/>
        <v>91</v>
      </c>
      <c r="AM113">
        <f t="shared" si="44"/>
        <v>0</v>
      </c>
      <c r="AN113">
        <f t="shared" si="45"/>
        <v>2.0670526452285638E-2</v>
      </c>
      <c r="AY113" s="55"/>
      <c r="AZ113" s="55"/>
      <c r="BA113" s="55"/>
    </row>
    <row r="114" spans="1:53" x14ac:dyDescent="0.3">
      <c r="A114">
        <f t="shared" si="46"/>
        <v>92</v>
      </c>
      <c r="B114" s="81">
        <v>0.28727000000000003</v>
      </c>
      <c r="C114">
        <f>B114*EXP(-SUM($B$22:B114))</f>
        <v>1.5331239437415897E-2</v>
      </c>
      <c r="D114" s="57">
        <f t="shared" si="25"/>
        <v>1.5331239437415897E-2</v>
      </c>
      <c r="E114" s="57">
        <f>D114/SUM(D22:D139)</f>
        <v>1.6122266536192753E-2</v>
      </c>
      <c r="F114">
        <f>D19*N19*(D19*A114)^(N19-1)/EXP((D19*A114)^N19)</f>
        <v>2.1119158441899235E-2</v>
      </c>
      <c r="G114">
        <f t="shared" si="26"/>
        <v>5.7384533602699127E-5</v>
      </c>
      <c r="H114">
        <f t="shared" si="27"/>
        <v>-16.990323753988871</v>
      </c>
      <c r="I114">
        <f t="shared" si="28"/>
        <v>1.1836218585101949E-4</v>
      </c>
      <c r="K114">
        <f t="shared" si="29"/>
        <v>-4.9968919057064819E-3</v>
      </c>
      <c r="L114">
        <f t="shared" si="30"/>
        <v>288.67110126535852</v>
      </c>
      <c r="M114">
        <f t="shared" si="30"/>
        <v>1.4009607039431278E-8</v>
      </c>
      <c r="O114">
        <f t="shared" si="31"/>
        <v>-2.0110118578386218E-3</v>
      </c>
      <c r="R114">
        <f t="shared" si="32"/>
        <v>8.489881124163956E-2</v>
      </c>
      <c r="S114">
        <f t="shared" si="33"/>
        <v>-5.9144304842068553E-7</v>
      </c>
      <c r="U114">
        <f t="shared" si="34"/>
        <v>2.4968928717314955E-5</v>
      </c>
      <c r="W114" s="50">
        <f t="shared" si="35"/>
        <v>92</v>
      </c>
      <c r="X114" s="51">
        <f t="shared" si="36"/>
        <v>1.7718580064498557E-2</v>
      </c>
      <c r="Y114" s="52">
        <f t="shared" si="37"/>
        <v>-2.9161922887978816E-3</v>
      </c>
      <c r="Z114" s="53">
        <f t="shared" si="38"/>
        <v>9.9754378980704804E-5</v>
      </c>
      <c r="AA114" s="56"/>
      <c r="AB114" s="65"/>
      <c r="AC114" s="54"/>
      <c r="AD114" s="54"/>
      <c r="AE114">
        <f t="shared" si="47"/>
        <v>92</v>
      </c>
      <c r="AF114">
        <f t="shared" si="39"/>
        <v>0</v>
      </c>
      <c r="AG114">
        <f t="shared" si="40"/>
        <v>0</v>
      </c>
      <c r="AH114">
        <f t="shared" si="41"/>
        <v>0</v>
      </c>
      <c r="AI114">
        <v>0</v>
      </c>
      <c r="AJ114">
        <f t="shared" si="24"/>
        <v>0</v>
      </c>
      <c r="AK114">
        <f t="shared" si="42"/>
        <v>0</v>
      </c>
      <c r="AL114">
        <f t="shared" si="43"/>
        <v>0</v>
      </c>
      <c r="AM114">
        <f t="shared" si="44"/>
        <v>0</v>
      </c>
      <c r="AN114">
        <f t="shared" si="45"/>
        <v>0</v>
      </c>
      <c r="AY114" s="55"/>
      <c r="AZ114" s="55"/>
      <c r="BA114" s="55"/>
    </row>
    <row r="115" spans="1:53" x14ac:dyDescent="0.3">
      <c r="A115">
        <f t="shared" si="46"/>
        <v>93</v>
      </c>
      <c r="B115" s="81">
        <v>0.35387999999999997</v>
      </c>
      <c r="C115">
        <f>B115*EXP(-SUM($B$22:B115))</f>
        <v>1.3257293749188751E-2</v>
      </c>
      <c r="D115" s="57">
        <f t="shared" si="25"/>
        <v>1.3257293749188751E-2</v>
      </c>
      <c r="E115" s="57">
        <f>D115/SUM(D22:D139)</f>
        <v>1.3941314023926624E-2</v>
      </c>
      <c r="F115">
        <f>D19*N19*(D19*A115)^(N19-1)/EXP((D19*A115)^N19)</f>
        <v>1.8662289499592345E-2</v>
      </c>
      <c r="G115">
        <f t="shared" si="26"/>
        <v>2.9098531578308357E-5</v>
      </c>
      <c r="H115">
        <f t="shared" si="27"/>
        <v>-17.494022160907569</v>
      </c>
      <c r="I115">
        <f t="shared" si="28"/>
        <v>-5.4718988197033445E-4</v>
      </c>
      <c r="K115">
        <f t="shared" si="29"/>
        <v>-4.7209754756657209E-3</v>
      </c>
      <c r="L115">
        <f t="shared" si="30"/>
        <v>306.04081136632516</v>
      </c>
      <c r="M115">
        <f t="shared" si="30"/>
        <v>2.9941676693070856E-7</v>
      </c>
      <c r="O115">
        <f t="shared" si="31"/>
        <v>9.5725519214134285E-3</v>
      </c>
      <c r="R115">
        <f t="shared" si="32"/>
        <v>8.2588849592397276E-2</v>
      </c>
      <c r="S115">
        <f t="shared" si="33"/>
        <v>2.5832700133143694E-6</v>
      </c>
      <c r="U115">
        <f t="shared" si="34"/>
        <v>2.2287609441837181E-5</v>
      </c>
      <c r="W115" s="50">
        <f t="shared" si="35"/>
        <v>93</v>
      </c>
      <c r="X115" s="51">
        <f t="shared" si="36"/>
        <v>1.4865650773131156E-2</v>
      </c>
      <c r="Y115" s="52">
        <f t="shared" si="37"/>
        <v>-2.7767391611142689E-3</v>
      </c>
      <c r="Z115" s="53">
        <f t="shared" si="38"/>
        <v>1.7723162014466186E-4</v>
      </c>
      <c r="AA115" s="56"/>
      <c r="AB115" s="65"/>
      <c r="AC115" s="54"/>
      <c r="AD115" s="54"/>
      <c r="AE115">
        <f t="shared" si="47"/>
        <v>93</v>
      </c>
      <c r="AF115">
        <f t="shared" si="39"/>
        <v>0</v>
      </c>
      <c r="AG115">
        <f t="shared" si="40"/>
        <v>0</v>
      </c>
      <c r="AH115">
        <f t="shared" si="41"/>
        <v>0</v>
      </c>
      <c r="AI115">
        <v>0</v>
      </c>
      <c r="AJ115">
        <f t="shared" si="24"/>
        <v>0</v>
      </c>
      <c r="AK115">
        <f t="shared" si="42"/>
        <v>0</v>
      </c>
      <c r="AL115">
        <f t="shared" si="43"/>
        <v>0</v>
      </c>
      <c r="AM115">
        <f t="shared" si="44"/>
        <v>0</v>
      </c>
      <c r="AN115">
        <f t="shared" si="45"/>
        <v>0</v>
      </c>
      <c r="AY115" s="55"/>
      <c r="AZ115" s="55"/>
      <c r="BA115" s="55"/>
    </row>
    <row r="116" spans="1:53" x14ac:dyDescent="0.3">
      <c r="A116">
        <f t="shared" si="46"/>
        <v>94</v>
      </c>
      <c r="B116" s="81">
        <v>0.33883000000000002</v>
      </c>
      <c r="C116">
        <f>B116*EXP(-SUM($B$22:B116))</f>
        <v>9.0454195876209995E-3</v>
      </c>
      <c r="D116" s="57">
        <f t="shared" si="25"/>
        <v>9.0454195876209995E-3</v>
      </c>
      <c r="E116" s="57">
        <f>D116/SUM(D22:D139)</f>
        <v>9.5121249732373122E-3</v>
      </c>
      <c r="F116">
        <f>D19*N19*(D19*A116)^(N19-1)/EXP((D19*A116)^N19)</f>
        <v>1.6223104060212164E-2</v>
      </c>
      <c r="G116">
        <f t="shared" si="26"/>
        <v>9.3144971617658193E-7</v>
      </c>
      <c r="H116">
        <f t="shared" si="27"/>
        <v>-17.532144815141748</v>
      </c>
      <c r="I116">
        <f t="shared" si="28"/>
        <v>-1.1396310897027332E-3</v>
      </c>
      <c r="K116">
        <f t="shared" si="29"/>
        <v>-6.7109790869748515E-3</v>
      </c>
      <c r="L116">
        <f t="shared" si="30"/>
        <v>307.37610181910168</v>
      </c>
      <c r="M116">
        <f t="shared" si="30"/>
        <v>1.2987590206170391E-6</v>
      </c>
      <c r="O116">
        <f t="shared" si="31"/>
        <v>1.9980177300506115E-2</v>
      </c>
      <c r="R116">
        <f t="shared" si="32"/>
        <v>0.11765785720423085</v>
      </c>
      <c r="S116">
        <f t="shared" si="33"/>
        <v>7.6480404098614044E-6</v>
      </c>
      <c r="U116">
        <f t="shared" si="34"/>
        <v>4.5037240305813811E-5</v>
      </c>
      <c r="W116" s="50">
        <f t="shared" si="35"/>
        <v>94</v>
      </c>
      <c r="X116" s="51">
        <f t="shared" si="36"/>
        <v>1.2188791012786113E-2</v>
      </c>
      <c r="Y116" s="52">
        <f t="shared" si="37"/>
        <v>-2.566370502037485E-3</v>
      </c>
      <c r="Z116" s="53">
        <f t="shared" si="38"/>
        <v>2.40825869380472E-4</v>
      </c>
      <c r="AA116" s="56"/>
      <c r="AB116" s="65"/>
      <c r="AC116" s="54"/>
      <c r="AD116" s="54"/>
      <c r="AE116">
        <f t="shared" si="47"/>
        <v>94</v>
      </c>
      <c r="AF116">
        <f t="shared" si="39"/>
        <v>0</v>
      </c>
      <c r="AG116">
        <f t="shared" si="40"/>
        <v>0</v>
      </c>
      <c r="AH116">
        <f t="shared" si="41"/>
        <v>0</v>
      </c>
      <c r="AI116">
        <v>0</v>
      </c>
      <c r="AJ116">
        <f t="shared" si="24"/>
        <v>0</v>
      </c>
      <c r="AK116">
        <f t="shared" si="42"/>
        <v>0</v>
      </c>
      <c r="AL116">
        <f t="shared" si="43"/>
        <v>0</v>
      </c>
      <c r="AM116">
        <f t="shared" si="44"/>
        <v>0</v>
      </c>
      <c r="AN116">
        <f t="shared" si="45"/>
        <v>0</v>
      </c>
      <c r="AY116" s="55"/>
      <c r="AZ116" s="55"/>
      <c r="BA116" s="55"/>
    </row>
    <row r="117" spans="1:53" x14ac:dyDescent="0.3">
      <c r="A117">
        <f t="shared" si="46"/>
        <v>95</v>
      </c>
      <c r="B117" s="81">
        <v>0.35604999999999998</v>
      </c>
      <c r="C117">
        <f>B117*EXP(-SUM($B$22:B117))</f>
        <v>6.6577472090300514E-3</v>
      </c>
      <c r="D117" s="57">
        <f t="shared" si="25"/>
        <v>6.6577472090300514E-3</v>
      </c>
      <c r="E117" s="57">
        <f>D117/SUM(D22:D139)</f>
        <v>7.0012588005518668E-3</v>
      </c>
      <c r="F117">
        <f>D19*N19*(D19*A117)^(N19-1)/EXP((D19*A117)^N19)</f>
        <v>1.3859343224585411E-2</v>
      </c>
      <c r="G117">
        <f t="shared" si="26"/>
        <v>2.3893422786708937E-6</v>
      </c>
      <c r="H117">
        <f t="shared" si="27"/>
        <v>-17.117087384424245</v>
      </c>
      <c r="I117">
        <f t="shared" si="28"/>
        <v>-1.6318154230863602E-3</v>
      </c>
      <c r="K117">
        <f t="shared" si="29"/>
        <v>-6.8580844240335439E-3</v>
      </c>
      <c r="L117">
        <f t="shared" si="30"/>
        <v>292.99468052601566</v>
      </c>
      <c r="M117">
        <f t="shared" si="30"/>
        <v>2.6628215750225168E-6</v>
      </c>
      <c r="O117">
        <f t="shared" si="31"/>
        <v>2.793192719222045E-2</v>
      </c>
      <c r="R117">
        <f t="shared" si="32"/>
        <v>0.11739043037594099</v>
      </c>
      <c r="S117">
        <f t="shared" si="33"/>
        <v>1.1191127935966275E-5</v>
      </c>
      <c r="U117">
        <f t="shared" si="34"/>
        <v>4.7033321967171506E-5</v>
      </c>
      <c r="W117" s="50">
        <f t="shared" si="35"/>
        <v>95</v>
      </c>
      <c r="X117" s="51">
        <f t="shared" si="36"/>
        <v>9.7512729373906912E-3</v>
      </c>
      <c r="Y117" s="52">
        <f t="shared" si="37"/>
        <v>-2.301014495171979E-3</v>
      </c>
      <c r="Z117" s="53">
        <f t="shared" si="38"/>
        <v>2.8669680044194636E-4</v>
      </c>
      <c r="AA117" s="56"/>
      <c r="AB117" s="65"/>
      <c r="AC117" s="54"/>
      <c r="AD117" s="54"/>
      <c r="AE117">
        <f t="shared" si="47"/>
        <v>95</v>
      </c>
      <c r="AF117">
        <f t="shared" si="39"/>
        <v>0</v>
      </c>
      <c r="AG117">
        <f t="shared" si="40"/>
        <v>0</v>
      </c>
      <c r="AH117">
        <f t="shared" si="41"/>
        <v>0</v>
      </c>
      <c r="AI117">
        <v>0</v>
      </c>
      <c r="AJ117">
        <f t="shared" si="24"/>
        <v>0</v>
      </c>
      <c r="AK117">
        <f t="shared" si="42"/>
        <v>0</v>
      </c>
      <c r="AL117">
        <f t="shared" si="43"/>
        <v>0</v>
      </c>
      <c r="AM117">
        <f t="shared" si="44"/>
        <v>0</v>
      </c>
      <c r="AN117">
        <f t="shared" si="45"/>
        <v>0</v>
      </c>
      <c r="AY117" s="55"/>
      <c r="AZ117" s="55"/>
      <c r="BA117" s="55"/>
    </row>
    <row r="118" spans="1:53" x14ac:dyDescent="0.3">
      <c r="A118">
        <f t="shared" si="46"/>
        <v>96</v>
      </c>
      <c r="B118" s="81">
        <v>0.38362000000000002</v>
      </c>
      <c r="C118">
        <f>B118*EXP(-SUM($B$22:B118))</f>
        <v>4.8878008543466033E-3</v>
      </c>
      <c r="D118" s="57">
        <f t="shared" si="25"/>
        <v>4.8878008543466033E-3</v>
      </c>
      <c r="E118" s="57">
        <f>D118/SUM(D22:D139)</f>
        <v>5.1399907014229541E-3</v>
      </c>
      <c r="F118">
        <f>D19*N19*(D19*A118)^(N19-1)/EXP((D19*A118)^N19)</f>
        <v>1.1623186983497012E-2</v>
      </c>
      <c r="G118">
        <f t="shared" si="26"/>
        <v>1.16077706001387E-5</v>
      </c>
      <c r="H118">
        <f t="shared" si="27"/>
        <v>-16.286743934360935</v>
      </c>
      <c r="I118">
        <f t="shared" si="28"/>
        <v>-2.0039523334267305E-3</v>
      </c>
      <c r="K118">
        <f t="shared" si="29"/>
        <v>-6.4831962820740578E-3</v>
      </c>
      <c r="L118">
        <f t="shared" si="30"/>
        <v>265.25802798344273</v>
      </c>
      <c r="M118">
        <f t="shared" si="30"/>
        <v>4.015824954646438E-6</v>
      </c>
      <c r="O118">
        <f t="shared" si="31"/>
        <v>3.2637858511186245E-2</v>
      </c>
      <c r="R118">
        <f t="shared" si="32"/>
        <v>0.10559015772234102</v>
      </c>
      <c r="S118">
        <f t="shared" si="33"/>
        <v>1.2992016317525812E-5</v>
      </c>
      <c r="U118">
        <f t="shared" si="34"/>
        <v>4.2031834031898887E-5</v>
      </c>
      <c r="W118" s="50">
        <f t="shared" si="35"/>
        <v>96</v>
      </c>
      <c r="X118" s="51">
        <f t="shared" si="36"/>
        <v>7.5987888484203882E-3</v>
      </c>
      <c r="Y118" s="52">
        <f t="shared" si="37"/>
        <v>-1.9996169631546806E-3</v>
      </c>
      <c r="Z118" s="53">
        <f t="shared" si="38"/>
        <v>3.1271459337369601E-4</v>
      </c>
      <c r="AA118" s="56"/>
      <c r="AB118" s="65"/>
      <c r="AC118" s="54"/>
      <c r="AD118" s="54"/>
      <c r="AE118">
        <f t="shared" si="47"/>
        <v>96</v>
      </c>
      <c r="AF118">
        <f t="shared" si="39"/>
        <v>0</v>
      </c>
      <c r="AG118">
        <f t="shared" si="40"/>
        <v>0</v>
      </c>
      <c r="AH118">
        <f t="shared" si="41"/>
        <v>0</v>
      </c>
      <c r="AI118">
        <v>0</v>
      </c>
      <c r="AJ118">
        <f t="shared" si="24"/>
        <v>0</v>
      </c>
      <c r="AK118">
        <f t="shared" si="42"/>
        <v>0</v>
      </c>
      <c r="AL118">
        <f t="shared" si="43"/>
        <v>0</v>
      </c>
      <c r="AM118">
        <f t="shared" si="44"/>
        <v>0</v>
      </c>
      <c r="AN118">
        <f t="shared" si="45"/>
        <v>0</v>
      </c>
      <c r="AY118" s="55"/>
      <c r="AZ118" s="55"/>
      <c r="BA118" s="55"/>
    </row>
    <row r="119" spans="1:53" x14ac:dyDescent="0.3">
      <c r="A119">
        <f t="shared" si="46"/>
        <v>97</v>
      </c>
      <c r="B119" s="81">
        <v>0.41194999999999998</v>
      </c>
      <c r="C119">
        <f>B119*EXP(-SUM($B$22:B119))</f>
        <v>3.4765554235162968E-3</v>
      </c>
      <c r="D119" s="57">
        <f t="shared" si="25"/>
        <v>3.4765554235162968E-3</v>
      </c>
      <c r="E119" s="57">
        <f>D119/SUM(D22:D139)</f>
        <v>3.655930976394921E-3</v>
      </c>
      <c r="F119">
        <f>D19*N19*(D19*A119)^(N19-1)/EXP((D19*A119)^N19)</f>
        <v>9.5585079951919505E-3</v>
      </c>
      <c r="G119">
        <f t="shared" si="26"/>
        <v>2.3922639801759694E-5</v>
      </c>
      <c r="H119">
        <f t="shared" si="27"/>
        <v>-15.102143063649425</v>
      </c>
      <c r="I119">
        <f t="shared" si="28"/>
        <v>-2.2453568884762101E-3</v>
      </c>
      <c r="K119">
        <f t="shared" si="29"/>
        <v>-5.902577018797029E-3</v>
      </c>
      <c r="L119">
        <f t="shared" si="30"/>
        <v>228.07472511493444</v>
      </c>
      <c r="M119">
        <f t="shared" si="30"/>
        <v>5.0416275566275681E-6</v>
      </c>
      <c r="O119">
        <f t="shared" si="31"/>
        <v>3.3909700958718453E-2</v>
      </c>
      <c r="R119">
        <f t="shared" si="32"/>
        <v>8.9141562582082057E-2</v>
      </c>
      <c r="S119">
        <f t="shared" si="33"/>
        <v>1.3253391968917281E-5</v>
      </c>
      <c r="U119">
        <f t="shared" si="34"/>
        <v>3.4840415462830824E-5</v>
      </c>
      <c r="W119" s="50">
        <f t="shared" si="35"/>
        <v>97</v>
      </c>
      <c r="X119" s="51">
        <f t="shared" si="36"/>
        <v>5.7573438522738251E-3</v>
      </c>
      <c r="Y119" s="52">
        <f t="shared" si="37"/>
        <v>-1.6822761928832091E-3</v>
      </c>
      <c r="Z119" s="53">
        <f t="shared" si="38"/>
        <v>3.1872631680235494E-4</v>
      </c>
      <c r="AA119" s="56"/>
      <c r="AB119" s="65"/>
      <c r="AC119" s="54"/>
      <c r="AD119" s="54"/>
      <c r="AE119">
        <f t="shared" si="47"/>
        <v>97</v>
      </c>
      <c r="AF119">
        <f t="shared" si="39"/>
        <v>0</v>
      </c>
      <c r="AG119">
        <f t="shared" si="40"/>
        <v>0</v>
      </c>
      <c r="AH119">
        <f t="shared" si="41"/>
        <v>0</v>
      </c>
      <c r="AI119">
        <v>0</v>
      </c>
      <c r="AJ119">
        <f t="shared" si="24"/>
        <v>0</v>
      </c>
      <c r="AK119">
        <f t="shared" si="42"/>
        <v>0</v>
      </c>
      <c r="AL119">
        <f t="shared" si="43"/>
        <v>0</v>
      </c>
      <c r="AM119">
        <f t="shared" si="44"/>
        <v>0</v>
      </c>
      <c r="AN119">
        <f t="shared" si="45"/>
        <v>0</v>
      </c>
      <c r="AY119" s="55"/>
      <c r="AZ119" s="55"/>
      <c r="BA119" s="55"/>
    </row>
    <row r="120" spans="1:53" x14ac:dyDescent="0.3">
      <c r="A120">
        <f t="shared" si="46"/>
        <v>98</v>
      </c>
      <c r="B120" s="81">
        <v>0.44089</v>
      </c>
      <c r="C120">
        <f>B120*EXP(-SUM($B$22:B120))</f>
        <v>2.3941910586170886E-3</v>
      </c>
      <c r="D120" s="57">
        <f t="shared" si="25"/>
        <v>2.3941910586170886E-3</v>
      </c>
      <c r="E120" s="57">
        <f>D120/SUM(D22:D139)</f>
        <v>2.5177211890247695E-3</v>
      </c>
      <c r="F120">
        <f>D19*N19*(D19*A120)^(N19-1)/EXP((D19*A120)^N19)</f>
        <v>7.6987260287916118E-3</v>
      </c>
      <c r="G120">
        <f t="shared" si="26"/>
        <v>3.6352306045143011E-5</v>
      </c>
      <c r="H120">
        <f t="shared" si="27"/>
        <v>-13.642785486937417</v>
      </c>
      <c r="I120">
        <f t="shared" si="28"/>
        <v>-2.3552882765951991E-3</v>
      </c>
      <c r="K120">
        <f t="shared" si="29"/>
        <v>-5.1810048397668423E-3</v>
      </c>
      <c r="L120">
        <f t="shared" si="30"/>
        <v>186.1255958425902</v>
      </c>
      <c r="M120">
        <f t="shared" si="30"/>
        <v>5.5473828658667828E-6</v>
      </c>
      <c r="O120">
        <f t="shared" si="31"/>
        <v>3.2132692717486824E-2</v>
      </c>
      <c r="R120">
        <f t="shared" si="32"/>
        <v>7.0683337635723598E-2</v>
      </c>
      <c r="S120">
        <f t="shared" si="33"/>
        <v>1.2202759960085832E-5</v>
      </c>
      <c r="U120">
        <f t="shared" si="34"/>
        <v>2.6842811149687442E-5</v>
      </c>
      <c r="W120" s="50">
        <f t="shared" si="35"/>
        <v>98</v>
      </c>
      <c r="X120" s="51">
        <f t="shared" si="36"/>
        <v>4.2331016838863637E-3</v>
      </c>
      <c r="Y120" s="52">
        <f t="shared" si="37"/>
        <v>-1.3682489290989962E-3</v>
      </c>
      <c r="Z120" s="53">
        <f t="shared" si="38"/>
        <v>3.0654027841377365E-4</v>
      </c>
      <c r="AA120" s="56"/>
      <c r="AB120" s="65"/>
      <c r="AC120" s="54"/>
      <c r="AD120" s="54"/>
      <c r="AE120">
        <f t="shared" si="47"/>
        <v>98</v>
      </c>
      <c r="AF120">
        <f t="shared" si="39"/>
        <v>0</v>
      </c>
      <c r="AG120">
        <f t="shared" si="40"/>
        <v>0</v>
      </c>
      <c r="AH120">
        <f t="shared" si="41"/>
        <v>0</v>
      </c>
      <c r="AI120">
        <v>0</v>
      </c>
      <c r="AJ120">
        <f t="shared" si="24"/>
        <v>0</v>
      </c>
      <c r="AK120">
        <f t="shared" si="42"/>
        <v>0</v>
      </c>
      <c r="AL120">
        <f t="shared" si="43"/>
        <v>0</v>
      </c>
      <c r="AM120">
        <f t="shared" si="44"/>
        <v>0</v>
      </c>
      <c r="AN120">
        <f t="shared" si="45"/>
        <v>0</v>
      </c>
      <c r="AY120" s="55"/>
      <c r="AZ120" s="55"/>
      <c r="BA120" s="55"/>
    </row>
    <row r="121" spans="1:53" x14ac:dyDescent="0.3">
      <c r="A121">
        <f t="shared" si="46"/>
        <v>99</v>
      </c>
      <c r="B121" s="81">
        <v>0.47022000000000003</v>
      </c>
      <c r="C121">
        <f>B121*EXP(-SUM($B$22:B121))</f>
        <v>1.5955694114344733E-3</v>
      </c>
      <c r="D121" s="57">
        <f t="shared" si="25"/>
        <v>1.5955694114344733E-3</v>
      </c>
      <c r="E121" s="57">
        <f>D121/SUM(D22:D139)</f>
        <v>1.6778940432802104E-3</v>
      </c>
      <c r="F121">
        <f>D19*N19*(D19*A121)^(N19-1)/EXP((D19*A121)^N19)</f>
        <v>6.0654786007777522E-3</v>
      </c>
      <c r="G121">
        <f t="shared" si="26"/>
        <v>4.718473406533101E-5</v>
      </c>
      <c r="H121">
        <f t="shared" si="27"/>
        <v>-12.000077464234414</v>
      </c>
      <c r="I121">
        <f t="shared" si="28"/>
        <v>-2.3427171691182999E-3</v>
      </c>
      <c r="K121">
        <f t="shared" si="29"/>
        <v>-4.387584557497542E-3</v>
      </c>
      <c r="L121">
        <f t="shared" si="30"/>
        <v>144.00185914762665</v>
      </c>
      <c r="M121">
        <f t="shared" si="30"/>
        <v>5.4883237344816606E-6</v>
      </c>
      <c r="O121">
        <f t="shared" si="31"/>
        <v>2.8112787506211552E-2</v>
      </c>
      <c r="R121">
        <f t="shared" si="32"/>
        <v>5.2651354570849178E-2</v>
      </c>
      <c r="S121">
        <f t="shared" si="33"/>
        <v>1.0278869673807811E-5</v>
      </c>
      <c r="U121">
        <f t="shared" si="34"/>
        <v>1.92508982491909E-5</v>
      </c>
      <c r="W121" s="50">
        <f t="shared" si="35"/>
        <v>99</v>
      </c>
      <c r="X121" s="51">
        <f t="shared" si="36"/>
        <v>3.0141669305858505E-3</v>
      </c>
      <c r="Y121" s="52">
        <f t="shared" si="37"/>
        <v>-1.0741209060091514E-3</v>
      </c>
      <c r="Z121" s="53">
        <f t="shared" si="38"/>
        <v>2.7961547054600097E-4</v>
      </c>
      <c r="AA121" s="56"/>
      <c r="AB121" s="65"/>
      <c r="AC121" s="54"/>
      <c r="AD121" s="54"/>
      <c r="AE121">
        <f t="shared" si="47"/>
        <v>99</v>
      </c>
      <c r="AF121">
        <f t="shared" si="39"/>
        <v>0</v>
      </c>
      <c r="AG121">
        <f t="shared" si="40"/>
        <v>0</v>
      </c>
      <c r="AH121">
        <f t="shared" si="41"/>
        <v>0</v>
      </c>
      <c r="AI121">
        <v>0</v>
      </c>
      <c r="AJ121">
        <f t="shared" si="24"/>
        <v>0</v>
      </c>
      <c r="AK121">
        <f t="shared" si="42"/>
        <v>0</v>
      </c>
      <c r="AL121">
        <f t="shared" si="43"/>
        <v>0</v>
      </c>
      <c r="AM121">
        <f t="shared" si="44"/>
        <v>0</v>
      </c>
      <c r="AN121">
        <f t="shared" si="45"/>
        <v>0</v>
      </c>
      <c r="AY121" s="55"/>
      <c r="AZ121" s="55"/>
      <c r="BA121" s="55"/>
    </row>
    <row r="122" spans="1:53" x14ac:dyDescent="0.3">
      <c r="A122">
        <f t="shared" si="46"/>
        <v>100</v>
      </c>
      <c r="B122" s="81">
        <v>0.49976999999999999</v>
      </c>
      <c r="C122">
        <f>B122*EXP(-SUM($B$22:B122))</f>
        <v>1.0288153478439466E-3</v>
      </c>
      <c r="D122" s="57">
        <f t="shared" si="25"/>
        <v>1.0288153478439466E-3</v>
      </c>
      <c r="E122" s="57">
        <f>D122/SUM(D22:D139)</f>
        <v>1.0818978675648226E-3</v>
      </c>
      <c r="F122">
        <f>D19*N19*(D19*A122)^(N19-1)/EXP((D19*A122)^N19)</f>
        <v>4.6682400095283908E-3</v>
      </c>
      <c r="G122">
        <f t="shared" si="26"/>
        <v>5.5727877456344763E-5</v>
      </c>
      <c r="H122">
        <f t="shared" si="27"/>
        <v>-10.269558371194893</v>
      </c>
      <c r="I122">
        <f t="shared" si="28"/>
        <v>-2.2250128035429138E-3</v>
      </c>
      <c r="K122">
        <f t="shared" si="29"/>
        <v>-3.5863421419635682E-3</v>
      </c>
      <c r="L122">
        <f t="shared" si="30"/>
        <v>105.46382913937911</v>
      </c>
      <c r="M122">
        <f t="shared" si="30"/>
        <v>4.9506819759298967E-6</v>
      </c>
      <c r="O122">
        <f t="shared" si="31"/>
        <v>2.2849898862639949E-2</v>
      </c>
      <c r="R122">
        <f t="shared" si="32"/>
        <v>3.683014996597099E-2</v>
      </c>
      <c r="S122">
        <f t="shared" si="33"/>
        <v>7.9796571837544567E-6</v>
      </c>
      <c r="U122">
        <f t="shared" si="34"/>
        <v>1.2861849959223835E-5</v>
      </c>
      <c r="W122" s="50">
        <f t="shared" si="35"/>
        <v>100</v>
      </c>
      <c r="X122" s="51">
        <f t="shared" si="36"/>
        <v>2.0739971536698869E-3</v>
      </c>
      <c r="Y122" s="52">
        <f t="shared" si="37"/>
        <v>-8.1241777355056265E-4</v>
      </c>
      <c r="Z122" s="53">
        <f t="shared" si="38"/>
        <v>2.4250445033349965E-4</v>
      </c>
      <c r="AA122" s="56"/>
      <c r="AB122" s="65"/>
      <c r="AC122" s="54"/>
      <c r="AD122" s="54"/>
      <c r="AE122">
        <f t="shared" si="47"/>
        <v>100</v>
      </c>
      <c r="AF122">
        <f t="shared" si="39"/>
        <v>0</v>
      </c>
      <c r="AG122">
        <f t="shared" si="40"/>
        <v>0</v>
      </c>
      <c r="AH122">
        <f t="shared" si="41"/>
        <v>0</v>
      </c>
      <c r="AI122">
        <v>0</v>
      </c>
      <c r="AJ122">
        <f t="shared" si="24"/>
        <v>0</v>
      </c>
      <c r="AK122">
        <f t="shared" si="42"/>
        <v>0</v>
      </c>
      <c r="AL122">
        <f t="shared" si="43"/>
        <v>0</v>
      </c>
      <c r="AM122">
        <f t="shared" si="44"/>
        <v>0</v>
      </c>
      <c r="AN122">
        <f t="shared" si="45"/>
        <v>0</v>
      </c>
      <c r="AY122" s="55"/>
      <c r="AZ122" s="55"/>
      <c r="BA122" s="55"/>
    </row>
    <row r="123" spans="1:53" x14ac:dyDescent="0.3">
      <c r="A123">
        <f t="shared" si="46"/>
        <v>101</v>
      </c>
      <c r="B123" s="81">
        <v>0.52932000000000001</v>
      </c>
      <c r="C123">
        <f>B123*EXP(-SUM($B$22:B123))</f>
        <v>6.4180751822480171E-4</v>
      </c>
      <c r="D123" s="57">
        <f t="shared" si="25"/>
        <v>6.4180751822480171E-4</v>
      </c>
      <c r="E123" s="57">
        <f>D123/SUM(D22:D139)</f>
        <v>6.7492207110795145E-4</v>
      </c>
      <c r="F123">
        <f>D19*N19*(D19*A123)^(N19-1)/EXP((D19*A123)^N19)</f>
        <v>3.5049132747612434E-3</v>
      </c>
      <c r="G123">
        <f t="shared" si="26"/>
        <v>6.1969745484057083E-5</v>
      </c>
      <c r="H123">
        <f t="shared" si="27"/>
        <v>-8.5428420344161644</v>
      </c>
      <c r="I123">
        <f t="shared" si="28"/>
        <v>-2.0257083863974173E-3</v>
      </c>
      <c r="K123">
        <f t="shared" si="29"/>
        <v>-2.8299912036532917E-3</v>
      </c>
      <c r="L123">
        <f t="shared" si="30"/>
        <v>72.980150024987708</v>
      </c>
      <c r="M123">
        <f t="shared" si="30"/>
        <v>4.1034944667208282E-6</v>
      </c>
      <c r="O123">
        <f t="shared" si="31"/>
        <v>1.7305306752785198E-2</v>
      </c>
      <c r="R123">
        <f t="shared" si="32"/>
        <v>2.4176167811597336E-2</v>
      </c>
      <c r="S123">
        <f t="shared" si="33"/>
        <v>5.7327369146713939E-6</v>
      </c>
      <c r="U123">
        <f t="shared" si="34"/>
        <v>8.008850212755007E-6</v>
      </c>
      <c r="W123" s="50">
        <f t="shared" si="35"/>
        <v>101</v>
      </c>
      <c r="X123" s="51">
        <f t="shared" si="36"/>
        <v>1.3758965290409137E-3</v>
      </c>
      <c r="Y123" s="52">
        <f t="shared" si="37"/>
        <v>-5.9085503131565563E-4</v>
      </c>
      <c r="Z123" s="53">
        <f t="shared" si="38"/>
        <v>2.001534044707204E-4</v>
      </c>
      <c r="AA123" s="56"/>
      <c r="AB123" s="65"/>
      <c r="AC123" s="54"/>
      <c r="AD123" s="54"/>
      <c r="AE123">
        <f t="shared" si="47"/>
        <v>101</v>
      </c>
      <c r="AF123">
        <f t="shared" si="39"/>
        <v>0</v>
      </c>
      <c r="AG123">
        <f t="shared" si="40"/>
        <v>0</v>
      </c>
      <c r="AH123">
        <f t="shared" si="41"/>
        <v>0</v>
      </c>
      <c r="AI123">
        <v>0</v>
      </c>
      <c r="AJ123">
        <f t="shared" si="24"/>
        <v>0</v>
      </c>
      <c r="AK123">
        <f t="shared" si="42"/>
        <v>0</v>
      </c>
      <c r="AL123">
        <f t="shared" si="43"/>
        <v>0</v>
      </c>
      <c r="AM123">
        <f t="shared" si="44"/>
        <v>0</v>
      </c>
      <c r="AN123">
        <f t="shared" si="45"/>
        <v>0</v>
      </c>
      <c r="AY123" s="55"/>
      <c r="AZ123" s="55"/>
      <c r="BA123" s="55"/>
    </row>
    <row r="124" spans="1:53" x14ac:dyDescent="0.3">
      <c r="A124">
        <f t="shared" si="46"/>
        <v>102</v>
      </c>
      <c r="B124" s="81">
        <v>0.55866000000000005</v>
      </c>
      <c r="C124">
        <f>B124*EXP(-SUM($B$22:B124))</f>
        <v>3.8744594338125174E-4</v>
      </c>
      <c r="D124" s="57">
        <f t="shared" si="25"/>
        <v>3.8744594338125174E-4</v>
      </c>
      <c r="E124" s="57">
        <f>D124/SUM(D22:D139)</f>
        <v>4.074365150357371E-4</v>
      </c>
      <c r="F124">
        <f>D19*N19*(D19*A124)^(N19-1)/EXP((D19*A124)^N19)</f>
        <v>2.5633028490029317E-3</v>
      </c>
      <c r="G124">
        <f t="shared" si="26"/>
        <v>6.6252632863673998E-5</v>
      </c>
      <c r="H124">
        <f t="shared" si="27"/>
        <v>-6.9002760600355257</v>
      </c>
      <c r="I124">
        <f t="shared" si="28"/>
        <v>-1.7716561468216845E-3</v>
      </c>
      <c r="K124">
        <f t="shared" si="29"/>
        <v>-2.1558663339671944E-3</v>
      </c>
      <c r="L124">
        <f t="shared" si="30"/>
        <v>47.613809704699399</v>
      </c>
      <c r="M124">
        <f t="shared" si="30"/>
        <v>3.1387655025710581E-6</v>
      </c>
      <c r="O124">
        <f t="shared" si="31"/>
        <v>1.2224916496528454E-2</v>
      </c>
      <c r="R124">
        <f t="shared" si="32"/>
        <v>1.4876072852910385E-2</v>
      </c>
      <c r="S124">
        <f t="shared" si="33"/>
        <v>3.8194538422989108E-6</v>
      </c>
      <c r="U124">
        <f t="shared" si="34"/>
        <v>4.6477596499331502E-6</v>
      </c>
      <c r="W124" s="50">
        <f t="shared" si="35"/>
        <v>102</v>
      </c>
      <c r="X124" s="51">
        <f t="shared" si="36"/>
        <v>8.7790262573261401E-4</v>
      </c>
      <c r="Y124" s="52">
        <f t="shared" si="37"/>
        <v>-4.1230280451844879E-4</v>
      </c>
      <c r="Z124" s="53">
        <f t="shared" si="38"/>
        <v>1.5719629208900778E-4</v>
      </c>
      <c r="AA124" s="56"/>
      <c r="AB124" s="65"/>
      <c r="AC124" s="54"/>
      <c r="AD124" s="54"/>
      <c r="AE124">
        <f t="shared" si="47"/>
        <v>102</v>
      </c>
      <c r="AF124">
        <f t="shared" si="39"/>
        <v>0</v>
      </c>
      <c r="AG124">
        <f t="shared" si="40"/>
        <v>0</v>
      </c>
      <c r="AH124">
        <f t="shared" si="41"/>
        <v>0</v>
      </c>
      <c r="AI124">
        <v>0</v>
      </c>
      <c r="AJ124">
        <f t="shared" si="24"/>
        <v>0</v>
      </c>
      <c r="AK124">
        <f t="shared" si="42"/>
        <v>0</v>
      </c>
      <c r="AL124">
        <f t="shared" si="43"/>
        <v>0</v>
      </c>
      <c r="AM124">
        <f t="shared" si="44"/>
        <v>0</v>
      </c>
      <c r="AN124">
        <f t="shared" si="45"/>
        <v>0</v>
      </c>
      <c r="AY124" s="55"/>
      <c r="AZ124" s="55"/>
      <c r="BA124" s="55"/>
    </row>
    <row r="125" spans="1:53" x14ac:dyDescent="0.3">
      <c r="A125">
        <f t="shared" si="46"/>
        <v>103</v>
      </c>
      <c r="B125" s="81">
        <v>0.58760000000000001</v>
      </c>
      <c r="C125">
        <f>B125*EXP(-SUM($B$22:B125))</f>
        <v>2.2644038814417097E-4</v>
      </c>
      <c r="D125" s="57">
        <f t="shared" si="25"/>
        <v>2.2644038814417097E-4</v>
      </c>
      <c r="E125" s="57">
        <f>D125/SUM(D22:D139)</f>
        <v>2.3812375425496599E-4</v>
      </c>
      <c r="F125">
        <f>D19*N19*(D19*A125)^(N19-1)/EXP((D19*A125)^N19)</f>
        <v>1.8232693292200078E-3</v>
      </c>
      <c r="G125">
        <f t="shared" si="26"/>
        <v>6.9037566499251734E-5</v>
      </c>
      <c r="H125">
        <f t="shared" si="27"/>
        <v>-5.4052393115322275</v>
      </c>
      <c r="I125">
        <f t="shared" si="28"/>
        <v>-1.489987402847862E-3</v>
      </c>
      <c r="K125">
        <f t="shared" si="29"/>
        <v>-1.5851455749650418E-3</v>
      </c>
      <c r="L125">
        <f t="shared" si="30"/>
        <v>29.216612014933389</v>
      </c>
      <c r="M125">
        <f t="shared" si="30"/>
        <v>2.220062460645317E-6</v>
      </c>
      <c r="O125">
        <f t="shared" si="31"/>
        <v>8.0537384835610692E-3</v>
      </c>
      <c r="R125">
        <f t="shared" si="32"/>
        <v>8.5680911763023997E-3</v>
      </c>
      <c r="S125">
        <f t="shared" si="33"/>
        <v>2.3618469383779433E-6</v>
      </c>
      <c r="U125">
        <f t="shared" si="34"/>
        <v>2.5126864938312528E-6</v>
      </c>
      <c r="W125" s="50">
        <f t="shared" si="35"/>
        <v>103</v>
      </c>
      <c r="X125" s="51">
        <f t="shared" si="36"/>
        <v>5.3737197069820056E-4</v>
      </c>
      <c r="Y125" s="52">
        <f t="shared" si="37"/>
        <v>-2.7540167619772492E-4</v>
      </c>
      <c r="Z125" s="53">
        <f t="shared" si="38"/>
        <v>1.1737928272732159E-4</v>
      </c>
      <c r="AA125" s="56"/>
      <c r="AB125" s="65"/>
      <c r="AC125" s="54"/>
      <c r="AD125" s="54"/>
      <c r="AE125">
        <f t="shared" si="47"/>
        <v>103</v>
      </c>
      <c r="AF125">
        <f t="shared" si="39"/>
        <v>0</v>
      </c>
      <c r="AG125">
        <f t="shared" si="40"/>
        <v>0</v>
      </c>
      <c r="AH125">
        <f t="shared" si="41"/>
        <v>0</v>
      </c>
      <c r="AI125">
        <v>0</v>
      </c>
      <c r="AJ125">
        <f t="shared" si="24"/>
        <v>0</v>
      </c>
      <c r="AK125">
        <f t="shared" si="42"/>
        <v>0</v>
      </c>
      <c r="AL125">
        <f t="shared" si="43"/>
        <v>0</v>
      </c>
      <c r="AM125">
        <f t="shared" si="44"/>
        <v>0</v>
      </c>
      <c r="AN125">
        <f t="shared" si="45"/>
        <v>0</v>
      </c>
      <c r="AY125" s="55"/>
      <c r="AZ125" s="55"/>
      <c r="BA125" s="55"/>
    </row>
    <row r="126" spans="1:53" x14ac:dyDescent="0.3">
      <c r="A126">
        <f t="shared" si="46"/>
        <v>104</v>
      </c>
      <c r="B126" s="81">
        <v>0.61594000000000004</v>
      </c>
      <c r="C126">
        <f>B126*EXP(-SUM($B$22:B126))</f>
        <v>1.2820683204820948E-4</v>
      </c>
      <c r="D126" s="57">
        <f t="shared" si="25"/>
        <v>1.2820683204820948E-4</v>
      </c>
      <c r="E126" s="57">
        <f>D126/SUM(D22:D139)</f>
        <v>1.348217622247589E-4</v>
      </c>
      <c r="F126">
        <f>D19*N19*(D19*A126)^(N19-1)/EXP((D19*A126)^N19)</f>
        <v>1.2592894927029616E-3</v>
      </c>
      <c r="G126">
        <f t="shared" si="26"/>
        <v>7.0764886502091016E-5</v>
      </c>
      <c r="H126">
        <f t="shared" si="27"/>
        <v>-4.1007472933820734</v>
      </c>
      <c r="I126">
        <f t="shared" si="28"/>
        <v>-1.2053221091959023E-3</v>
      </c>
      <c r="K126">
        <f t="shared" si="29"/>
        <v>-1.1244677304782028E-3</v>
      </c>
      <c r="L126">
        <f t="shared" si="30"/>
        <v>16.8161283641804</v>
      </c>
      <c r="M126">
        <f t="shared" si="30"/>
        <v>1.4528013869164586E-6</v>
      </c>
      <c r="O126">
        <f t="shared" si="31"/>
        <v>4.9427213769386684E-3</v>
      </c>
      <c r="R126">
        <f t="shared" si="32"/>
        <v>4.6111580022539728E-3</v>
      </c>
      <c r="S126">
        <f t="shared" si="33"/>
        <v>1.3553458166227167E-6</v>
      </c>
      <c r="U126">
        <f t="shared" si="34"/>
        <v>1.2644276768868E-6</v>
      </c>
      <c r="W126" s="50">
        <f t="shared" si="35"/>
        <v>104</v>
      </c>
      <c r="X126" s="51">
        <f t="shared" si="36"/>
        <v>3.1469729023223252E-4</v>
      </c>
      <c r="Y126" s="52">
        <f t="shared" si="37"/>
        <v>-1.7564492513911384E-4</v>
      </c>
      <c r="Z126" s="53">
        <f t="shared" si="38"/>
        <v>8.3215594633902483E-5</v>
      </c>
      <c r="AA126" s="56"/>
      <c r="AB126" s="65"/>
      <c r="AC126" s="54"/>
      <c r="AD126" s="54"/>
      <c r="AE126">
        <f t="shared" si="47"/>
        <v>104</v>
      </c>
      <c r="AF126">
        <f t="shared" si="39"/>
        <v>0</v>
      </c>
      <c r="AG126">
        <f t="shared" si="40"/>
        <v>0</v>
      </c>
      <c r="AH126">
        <f t="shared" si="41"/>
        <v>0</v>
      </c>
      <c r="AI126">
        <v>0</v>
      </c>
      <c r="AJ126">
        <f t="shared" si="24"/>
        <v>0</v>
      </c>
      <c r="AK126">
        <f t="shared" si="42"/>
        <v>0</v>
      </c>
      <c r="AL126">
        <f t="shared" si="43"/>
        <v>0</v>
      </c>
      <c r="AM126">
        <f t="shared" si="44"/>
        <v>0</v>
      </c>
      <c r="AN126">
        <f t="shared" si="45"/>
        <v>0</v>
      </c>
      <c r="AY126" s="55"/>
      <c r="AZ126" s="55"/>
      <c r="BA126" s="55"/>
    </row>
    <row r="127" spans="1:53" x14ac:dyDescent="0.3">
      <c r="A127">
        <f t="shared" si="46"/>
        <v>105</v>
      </c>
      <c r="B127" s="81">
        <v>0.64351999999999998</v>
      </c>
      <c r="C127">
        <f>B127*EXP(-SUM($B$22:B127))</f>
        <v>7.0381355086549861E-5</v>
      </c>
      <c r="D127" s="57">
        <f t="shared" si="25"/>
        <v>7.0381355086549861E-5</v>
      </c>
      <c r="E127" s="57">
        <f>D127/SUM(D22:D139)</f>
        <v>7.4012735272696199E-5</v>
      </c>
      <c r="F127">
        <f>D19*N19*(D19*A127)^(N19-1)/EXP((D19*A127)^N19)</f>
        <v>8.4311008978923464E-4</v>
      </c>
      <c r="G127">
        <f t="shared" si="26"/>
        <v>7.1791658025693278E-5</v>
      </c>
      <c r="H127">
        <f t="shared" si="27"/>
        <v>-3.0086597000648578</v>
      </c>
      <c r="I127">
        <f t="shared" si="28"/>
        <v>-9.3761602038910973E-4</v>
      </c>
      <c r="K127">
        <f t="shared" si="29"/>
        <v>-7.6909735451653847E-4</v>
      </c>
      <c r="L127">
        <f t="shared" si="30"/>
        <v>9.0520331907943596</v>
      </c>
      <c r="M127">
        <f t="shared" si="30"/>
        <v>8.7912380169031144E-7</v>
      </c>
      <c r="O127">
        <f t="shared" si="31"/>
        <v>2.8209675346799047E-3</v>
      </c>
      <c r="R127">
        <f t="shared" si="32"/>
        <v>2.3139522159604043E-3</v>
      </c>
      <c r="S127">
        <f t="shared" si="33"/>
        <v>7.2111800083358909E-7</v>
      </c>
      <c r="U127">
        <f t="shared" si="34"/>
        <v>5.9151074072433807E-7</v>
      </c>
      <c r="W127" s="50">
        <f t="shared" si="35"/>
        <v>105</v>
      </c>
      <c r="X127" s="51">
        <f t="shared" si="36"/>
        <v>1.7581451892004224E-4</v>
      </c>
      <c r="Y127" s="52">
        <f t="shared" si="37"/>
        <v>-1.0667170722712679E-4</v>
      </c>
      <c r="Z127" s="53">
        <f t="shared" si="38"/>
        <v>5.590944035539908E-5</v>
      </c>
      <c r="AA127" s="56"/>
      <c r="AB127" s="65"/>
      <c r="AC127" s="54"/>
      <c r="AD127" s="54"/>
      <c r="AE127">
        <f t="shared" si="47"/>
        <v>105</v>
      </c>
      <c r="AF127">
        <f t="shared" si="39"/>
        <v>0</v>
      </c>
      <c r="AG127">
        <f t="shared" si="40"/>
        <v>0</v>
      </c>
      <c r="AH127">
        <f t="shared" si="41"/>
        <v>0</v>
      </c>
      <c r="AI127">
        <v>0</v>
      </c>
      <c r="AJ127">
        <f t="shared" si="24"/>
        <v>0</v>
      </c>
      <c r="AK127">
        <f t="shared" si="42"/>
        <v>0</v>
      </c>
      <c r="AL127">
        <f t="shared" si="43"/>
        <v>0</v>
      </c>
      <c r="AM127">
        <f t="shared" si="44"/>
        <v>0</v>
      </c>
      <c r="AN127">
        <f t="shared" si="45"/>
        <v>0</v>
      </c>
      <c r="AY127" s="55"/>
      <c r="AZ127" s="55"/>
      <c r="BA127" s="55"/>
    </row>
    <row r="128" spans="1:53" x14ac:dyDescent="0.3">
      <c r="A128">
        <f t="shared" si="46"/>
        <v>106</v>
      </c>
      <c r="B128" s="81">
        <v>0.67018</v>
      </c>
      <c r="C128">
        <f>B128*EXP(-SUM($B$22:B128))</f>
        <v>3.7500025463462952E-5</v>
      </c>
      <c r="D128" s="57">
        <f t="shared" si="25"/>
        <v>3.7500025463462952E-5</v>
      </c>
      <c r="E128" s="57">
        <f>D128/SUM(D22:D139)</f>
        <v>3.9434868139915291E-5</v>
      </c>
      <c r="F128">
        <f>D19*N19*(D19*A128)^(N19-1)/EXP((D19*A128)^N19)</f>
        <v>5.4619810649437681E-4</v>
      </c>
      <c r="G128">
        <f t="shared" si="26"/>
        <v>7.2378809901378361E-5</v>
      </c>
      <c r="H128">
        <f t="shared" si="27"/>
        <v>-2.1313578588581601</v>
      </c>
      <c r="I128">
        <f t="shared" si="28"/>
        <v>-7.0090180394195725E-4</v>
      </c>
      <c r="K128">
        <f t="shared" si="29"/>
        <v>-5.0676323835446152E-4</v>
      </c>
      <c r="L128">
        <f t="shared" si="30"/>
        <v>4.5426863225164409</v>
      </c>
      <c r="M128">
        <f t="shared" si="30"/>
        <v>4.9126333876908988E-7</v>
      </c>
      <c r="O128">
        <f t="shared" si="31"/>
        <v>1.4938725681195519E-3</v>
      </c>
      <c r="R128">
        <f t="shared" si="32"/>
        <v>1.0800938106471925E-3</v>
      </c>
      <c r="S128">
        <f t="shared" si="33"/>
        <v>3.5519126793411014E-7</v>
      </c>
      <c r="U128">
        <f t="shared" si="34"/>
        <v>2.5680897974750079E-7</v>
      </c>
      <c r="W128" s="50">
        <f t="shared" si="35"/>
        <v>106</v>
      </c>
      <c r="X128" s="51">
        <f t="shared" si="36"/>
        <v>9.3421048310112542E-5</v>
      </c>
      <c r="Y128" s="52">
        <f t="shared" si="37"/>
        <v>-6.1511208067685207E-5</v>
      </c>
      <c r="Z128" s="53">
        <f t="shared" si="38"/>
        <v>3.552018548959917E-5</v>
      </c>
      <c r="AA128" s="56"/>
      <c r="AB128" s="65"/>
      <c r="AC128" s="54"/>
      <c r="AD128" s="54"/>
      <c r="AE128">
        <f t="shared" si="47"/>
        <v>106</v>
      </c>
      <c r="AF128">
        <f t="shared" si="39"/>
        <v>0</v>
      </c>
      <c r="AG128">
        <f t="shared" si="40"/>
        <v>0</v>
      </c>
      <c r="AH128">
        <f t="shared" si="41"/>
        <v>0</v>
      </c>
      <c r="AI128">
        <v>0</v>
      </c>
      <c r="AJ128">
        <f t="shared" si="24"/>
        <v>0</v>
      </c>
      <c r="AK128">
        <f t="shared" si="42"/>
        <v>0</v>
      </c>
      <c r="AL128">
        <f t="shared" si="43"/>
        <v>0</v>
      </c>
      <c r="AM128">
        <f t="shared" si="44"/>
        <v>0</v>
      </c>
      <c r="AN128">
        <f t="shared" si="45"/>
        <v>0</v>
      </c>
      <c r="AY128" s="55"/>
      <c r="AZ128" s="55"/>
      <c r="BA128" s="55"/>
    </row>
    <row r="129" spans="1:53" x14ac:dyDescent="0.3">
      <c r="A129">
        <f t="shared" si="46"/>
        <v>107</v>
      </c>
      <c r="B129" s="81">
        <v>0.69579000000000002</v>
      </c>
      <c r="C129">
        <f>B129*EXP(-SUM($B$22:B129))</f>
        <v>1.9415139914063055E-5</v>
      </c>
      <c r="D129" s="57">
        <f t="shared" si="25"/>
        <v>1.9415139914063055E-5</v>
      </c>
      <c r="E129" s="57">
        <f>D129/SUM(D22:D139)</f>
        <v>2.041687900119042E-5</v>
      </c>
      <c r="F129">
        <f>D19*N19*(D19*A129)^(N19-1)/EXP((D19*A129)^N19)</f>
        <v>3.4174977965381891E-4</v>
      </c>
      <c r="G129">
        <f t="shared" si="26"/>
        <v>7.27027654729325E-5</v>
      </c>
      <c r="H129">
        <f t="shared" si="27"/>
        <v>-1.4553724393935752</v>
      </c>
      <c r="I129">
        <f t="shared" si="28"/>
        <v>-5.0300272925426299E-4</v>
      </c>
      <c r="K129">
        <f t="shared" si="29"/>
        <v>-3.2133290065262851E-4</v>
      </c>
      <c r="L129">
        <f t="shared" si="30"/>
        <v>2.1181089373464057</v>
      </c>
      <c r="M129">
        <f t="shared" si="30"/>
        <v>2.5301174563723738E-7</v>
      </c>
      <c r="O129">
        <f t="shared" si="31"/>
        <v>7.320563090964028E-4</v>
      </c>
      <c r="R129">
        <f t="shared" si="32"/>
        <v>4.6765904748022932E-4</v>
      </c>
      <c r="S129">
        <f t="shared" si="33"/>
        <v>1.6163132602746109E-7</v>
      </c>
      <c r="U129">
        <f t="shared" si="34"/>
        <v>1.0325483304183202E-7</v>
      </c>
      <c r="W129" s="50">
        <f t="shared" si="35"/>
        <v>107</v>
      </c>
      <c r="X129" s="51">
        <f t="shared" si="36"/>
        <v>4.7062445481041952E-5</v>
      </c>
      <c r="Y129" s="52">
        <f t="shared" si="37"/>
        <v>-3.3575045634928036E-5</v>
      </c>
      <c r="Z129" s="53">
        <f t="shared" si="38"/>
        <v>2.1285152156751347E-5</v>
      </c>
      <c r="AA129" s="56"/>
      <c r="AB129" s="65"/>
      <c r="AC129" s="54"/>
      <c r="AD129" s="54"/>
      <c r="AE129">
        <f t="shared" si="47"/>
        <v>107</v>
      </c>
      <c r="AF129">
        <f t="shared" si="39"/>
        <v>0</v>
      </c>
      <c r="AG129">
        <f t="shared" si="40"/>
        <v>0</v>
      </c>
      <c r="AH129">
        <f t="shared" si="41"/>
        <v>0</v>
      </c>
      <c r="AI129">
        <v>0</v>
      </c>
      <c r="AJ129">
        <f t="shared" si="24"/>
        <v>0</v>
      </c>
      <c r="AK129">
        <f t="shared" si="42"/>
        <v>0</v>
      </c>
      <c r="AL129">
        <f t="shared" si="43"/>
        <v>0</v>
      </c>
      <c r="AM129">
        <f t="shared" si="44"/>
        <v>0</v>
      </c>
      <c r="AN129">
        <f t="shared" si="45"/>
        <v>0</v>
      </c>
      <c r="AY129" s="55"/>
      <c r="AZ129" s="55"/>
      <c r="BA129" s="55"/>
    </row>
    <row r="130" spans="1:53" x14ac:dyDescent="0.3">
      <c r="A130">
        <f t="shared" si="46"/>
        <v>108</v>
      </c>
      <c r="B130" s="81">
        <v>0.72023999999999999</v>
      </c>
      <c r="C130">
        <f>B130*EXP(-SUM($B$22:B130))</f>
        <v>9.7801005852317208E-6</v>
      </c>
      <c r="D130" s="57">
        <f t="shared" si="25"/>
        <v>9.7801005852317208E-6</v>
      </c>
      <c r="E130" s="57">
        <f>D130/SUM(D22:D139)</f>
        <v>1.0284712402382081E-5</v>
      </c>
      <c r="F130">
        <f>D19*N19*(D19*A130)^(N19-1)/EXP((D19*A130)^N19)</f>
        <v>2.0611217223749743E-4</v>
      </c>
      <c r="G130">
        <f t="shared" si="26"/>
        <v>7.2875653828332983E-5</v>
      </c>
      <c r="H130">
        <f t="shared" si="27"/>
        <v>-0.95617650482376493</v>
      </c>
      <c r="I130">
        <f t="shared" si="28"/>
        <v>-3.4611587084593126E-4</v>
      </c>
      <c r="K130">
        <f t="shared" si="29"/>
        <v>-1.9582745983511533E-4</v>
      </c>
      <c r="L130">
        <f t="shared" si="30"/>
        <v>0.9142735083769914</v>
      </c>
      <c r="M130">
        <f t="shared" si="30"/>
        <v>1.1979619605143737E-7</v>
      </c>
      <c r="O130">
        <f t="shared" si="31"/>
        <v>3.3094786364949621E-4</v>
      </c>
      <c r="R130">
        <f t="shared" si="32"/>
        <v>1.8724561609365678E-4</v>
      </c>
      <c r="S130">
        <f t="shared" si="33"/>
        <v>6.7778991796377566E-8</v>
      </c>
      <c r="U130">
        <f t="shared" si="34"/>
        <v>3.8348394025473709E-8</v>
      </c>
      <c r="W130" s="50">
        <f t="shared" si="35"/>
        <v>108</v>
      </c>
      <c r="X130" s="51">
        <f t="shared" si="36"/>
        <v>2.2401607301654441E-5</v>
      </c>
      <c r="Y130" s="52">
        <f t="shared" si="37"/>
        <v>-1.7290973046773905E-5</v>
      </c>
      <c r="Z130" s="53">
        <f t="shared" si="38"/>
        <v>1.1996752117271224E-5</v>
      </c>
      <c r="AA130" s="56"/>
      <c r="AB130" s="65"/>
      <c r="AC130" s="54"/>
      <c r="AD130" s="54"/>
      <c r="AE130">
        <f t="shared" si="47"/>
        <v>108</v>
      </c>
      <c r="AF130">
        <f t="shared" si="39"/>
        <v>0</v>
      </c>
      <c r="AG130">
        <f t="shared" si="40"/>
        <v>0</v>
      </c>
      <c r="AH130">
        <f t="shared" si="41"/>
        <v>0</v>
      </c>
      <c r="AI130">
        <v>0</v>
      </c>
      <c r="AJ130">
        <f t="shared" si="24"/>
        <v>0</v>
      </c>
      <c r="AK130">
        <f t="shared" si="42"/>
        <v>0</v>
      </c>
      <c r="AL130">
        <f t="shared" si="43"/>
        <v>0</v>
      </c>
      <c r="AM130">
        <f t="shared" si="44"/>
        <v>0</v>
      </c>
      <c r="AN130">
        <f t="shared" si="45"/>
        <v>0</v>
      </c>
      <c r="AY130" s="55"/>
      <c r="AZ130" s="55"/>
      <c r="BA130" s="55"/>
    </row>
    <row r="131" spans="1:53" x14ac:dyDescent="0.3">
      <c r="A131">
        <f t="shared" si="46"/>
        <v>109</v>
      </c>
      <c r="B131" s="81">
        <v>0.74345000000000006</v>
      </c>
      <c r="C131">
        <f>B131*EXP(-SUM($B$22:B131))</f>
        <v>4.8000042010171525E-6</v>
      </c>
      <c r="D131" s="57">
        <f t="shared" si="25"/>
        <v>4.8000042010171525E-6</v>
      </c>
      <c r="E131" s="57">
        <f>D131/SUM(D22:D139)</f>
        <v>5.0476641121904725E-6</v>
      </c>
      <c r="F131">
        <f>D19*N19*(D19*A131)^(N19-1)/EXP((D19*A131)^N19)</f>
        <v>1.1957497746331536E-4</v>
      </c>
      <c r="G131">
        <f t="shared" si="26"/>
        <v>7.2965095724931525E-5</v>
      </c>
      <c r="H131">
        <f t="shared" si="27"/>
        <v>-0.60326808873341686</v>
      </c>
      <c r="I131">
        <f t="shared" si="28"/>
        <v>-2.2801867462425373E-4</v>
      </c>
      <c r="K131">
        <f t="shared" si="29"/>
        <v>-1.1452731335112488E-4</v>
      </c>
      <c r="L131">
        <f t="shared" si="30"/>
        <v>0.3639323868840697</v>
      </c>
      <c r="M131">
        <f t="shared" si="30"/>
        <v>5.1992515977401292E-8</v>
      </c>
      <c r="O131">
        <f t="shared" si="31"/>
        <v>1.3755639003610042E-4</v>
      </c>
      <c r="R131">
        <f t="shared" si="32"/>
        <v>6.909067343310624E-5</v>
      </c>
      <c r="S131">
        <f t="shared" si="33"/>
        <v>2.6114366198600095E-8</v>
      </c>
      <c r="U131">
        <f t="shared" si="34"/>
        <v>1.3116505503426748E-8</v>
      </c>
      <c r="W131" s="50">
        <f t="shared" si="35"/>
        <v>109</v>
      </c>
      <c r="X131" s="51">
        <f t="shared" si="36"/>
        <v>1.0039551113190358E-5</v>
      </c>
      <c r="Y131" s="52">
        <f t="shared" si="37"/>
        <v>-8.3726048680603142E-6</v>
      </c>
      <c r="Z131" s="53">
        <f t="shared" si="38"/>
        <v>6.3400147393081579E-6</v>
      </c>
      <c r="AA131" s="56"/>
      <c r="AB131" s="65"/>
      <c r="AC131" s="54"/>
      <c r="AD131" s="54"/>
      <c r="AE131">
        <f t="shared" si="47"/>
        <v>109</v>
      </c>
      <c r="AF131">
        <f t="shared" si="39"/>
        <v>0</v>
      </c>
      <c r="AG131">
        <f t="shared" si="40"/>
        <v>0</v>
      </c>
      <c r="AH131">
        <f t="shared" si="41"/>
        <v>0</v>
      </c>
      <c r="AI131">
        <v>0</v>
      </c>
      <c r="AJ131">
        <f t="shared" si="24"/>
        <v>0</v>
      </c>
      <c r="AK131">
        <f t="shared" si="42"/>
        <v>0</v>
      </c>
      <c r="AL131">
        <f t="shared" si="43"/>
        <v>0</v>
      </c>
      <c r="AM131">
        <f t="shared" si="44"/>
        <v>0</v>
      </c>
      <c r="AN131">
        <f t="shared" si="45"/>
        <v>0</v>
      </c>
      <c r="BA131" s="55"/>
    </row>
    <row r="132" spans="1:53" x14ac:dyDescent="0.3">
      <c r="A132">
        <f t="shared" si="46"/>
        <v>110</v>
      </c>
      <c r="B132" s="81">
        <v>0.76536000000000004</v>
      </c>
      <c r="C132">
        <f>B132*EXP(-SUM($B$22:B132))</f>
        <v>2.2986030994332445E-6</v>
      </c>
      <c r="D132" s="57">
        <f t="shared" si="25"/>
        <v>2.2986030994332445E-6</v>
      </c>
      <c r="E132" s="57">
        <f>D132/SUM(D22:D139)</f>
        <v>2.4172012955155988E-6</v>
      </c>
      <c r="F132">
        <f>D19*N19*(D19*A132)^(N19-1)/EXP((D19*A132)^N19)</f>
        <v>6.6585451393203767E-5</v>
      </c>
      <c r="G132">
        <f t="shared" si="26"/>
        <v>7.3010041265234035E-5</v>
      </c>
      <c r="H132">
        <f t="shared" si="27"/>
        <v>-0.36475685705904543</v>
      </c>
      <c r="I132">
        <f t="shared" si="28"/>
        <v>-1.4357893806799934E-4</v>
      </c>
      <c r="K132">
        <f t="shared" si="29"/>
        <v>-6.4168250097688164E-5</v>
      </c>
      <c r="L132">
        <f t="shared" si="30"/>
        <v>0.13304756477159291</v>
      </c>
      <c r="M132">
        <f t="shared" si="30"/>
        <v>2.061491145673439E-8</v>
      </c>
      <c r="O132">
        <f t="shared" si="31"/>
        <v>5.2371402189558767E-5</v>
      </c>
      <c r="R132">
        <f t="shared" si="32"/>
        <v>2.3405809228611519E-5</v>
      </c>
      <c r="S132">
        <f t="shared" si="33"/>
        <v>9.2132092067078607E-9</v>
      </c>
      <c r="U132">
        <f t="shared" si="34"/>
        <v>4.1175643205994568E-9</v>
      </c>
      <c r="W132" s="50">
        <f t="shared" si="35"/>
        <v>110</v>
      </c>
      <c r="X132" s="51">
        <f t="shared" si="36"/>
        <v>4.2203856360289722E-6</v>
      </c>
      <c r="Y132" s="52">
        <f t="shared" si="37"/>
        <v>-3.7979568717012059E-6</v>
      </c>
      <c r="Z132" s="53">
        <f t="shared" si="38"/>
        <v>3.1310938121192491E-6</v>
      </c>
      <c r="AA132" s="56"/>
      <c r="AB132" s="65"/>
      <c r="AC132" s="54"/>
      <c r="AD132" s="54"/>
      <c r="AE132">
        <f t="shared" si="47"/>
        <v>110</v>
      </c>
      <c r="AF132">
        <f t="shared" si="39"/>
        <v>0</v>
      </c>
      <c r="AG132">
        <f t="shared" si="40"/>
        <v>0</v>
      </c>
      <c r="AH132">
        <f t="shared" si="41"/>
        <v>0</v>
      </c>
      <c r="AI132">
        <v>0</v>
      </c>
      <c r="AJ132">
        <f t="shared" si="24"/>
        <v>0</v>
      </c>
      <c r="AK132">
        <f t="shared" si="42"/>
        <v>0</v>
      </c>
      <c r="AL132">
        <f t="shared" si="43"/>
        <v>0</v>
      </c>
      <c r="AM132">
        <f t="shared" si="44"/>
        <v>0</v>
      </c>
      <c r="AN132">
        <f t="shared" si="45"/>
        <v>0</v>
      </c>
      <c r="BA132" s="55"/>
    </row>
    <row r="133" spans="1:53" x14ac:dyDescent="0.3">
      <c r="A133">
        <f t="shared" si="46"/>
        <v>111</v>
      </c>
      <c r="B133" s="81"/>
      <c r="C133">
        <f>B133*EXP(-SUM($B$22:B133))</f>
        <v>0</v>
      </c>
      <c r="D133" s="57">
        <f t="shared" si="25"/>
        <v>0</v>
      </c>
      <c r="E133" s="57">
        <f>D133/SUM(D22:D139)</f>
        <v>0</v>
      </c>
      <c r="F133">
        <f>D19*N19*(D19*A133)^(N19-1)/EXP((D19*A133)^N19)</f>
        <v>3.5508918422004551E-5</v>
      </c>
      <c r="G133">
        <f t="shared" si="26"/>
        <v>7.3051355102637171E-5</v>
      </c>
      <c r="H133">
        <f t="shared" si="27"/>
        <v>-0.21090144724990381</v>
      </c>
      <c r="I133">
        <f t="shared" si="28"/>
        <v>-8.6253722886657722E-5</v>
      </c>
      <c r="K133">
        <f t="shared" si="29"/>
        <v>-3.5508918422004551E-5</v>
      </c>
      <c r="L133">
        <f t="shared" si="30"/>
        <v>4.4479420452103957E-2</v>
      </c>
      <c r="M133">
        <f t="shared" si="30"/>
        <v>7.4397047118083417E-9</v>
      </c>
      <c r="O133">
        <f t="shared" si="31"/>
        <v>1.8191034987488264E-5</v>
      </c>
      <c r="R133">
        <f t="shared" si="32"/>
        <v>7.4888822854795303E-6</v>
      </c>
      <c r="S133">
        <f t="shared" si="33"/>
        <v>3.0627764095765158E-9</v>
      </c>
      <c r="U133">
        <f t="shared" si="34"/>
        <v>1.2608832875005742E-9</v>
      </c>
      <c r="W133" s="50">
        <f t="shared" si="35"/>
        <v>111</v>
      </c>
      <c r="X133" s="51">
        <f t="shared" si="36"/>
        <v>1.6575940963073273E-6</v>
      </c>
      <c r="Y133" s="52">
        <f t="shared" si="37"/>
        <v>-1.6077065123649257E-6</v>
      </c>
      <c r="Z133" s="53">
        <f t="shared" si="38"/>
        <v>1.4398217442881084E-6</v>
      </c>
      <c r="AA133" s="56"/>
      <c r="AB133" s="65"/>
      <c r="AC133" s="54"/>
      <c r="AD133" s="54"/>
      <c r="AE133">
        <f t="shared" si="47"/>
        <v>111</v>
      </c>
      <c r="AF133">
        <f t="shared" si="39"/>
        <v>0</v>
      </c>
      <c r="AG133">
        <f t="shared" si="40"/>
        <v>0</v>
      </c>
      <c r="AH133">
        <f t="shared" si="41"/>
        <v>0</v>
      </c>
      <c r="AI133">
        <v>0</v>
      </c>
      <c r="AJ133">
        <f t="shared" si="24"/>
        <v>0</v>
      </c>
      <c r="AK133">
        <f t="shared" si="42"/>
        <v>0</v>
      </c>
      <c r="AL133">
        <f t="shared" si="43"/>
        <v>0</v>
      </c>
      <c r="AM133">
        <f t="shared" si="44"/>
        <v>0</v>
      </c>
      <c r="AN133">
        <f t="shared" si="45"/>
        <v>0</v>
      </c>
      <c r="BA133" s="55"/>
    </row>
    <row r="134" spans="1:53" x14ac:dyDescent="0.3">
      <c r="A134">
        <f t="shared" si="46"/>
        <v>112</v>
      </c>
      <c r="B134" s="81"/>
      <c r="C134">
        <f>B134*EXP(-SUM($B$22:B134))</f>
        <v>0</v>
      </c>
      <c r="D134" s="57">
        <f t="shared" si="25"/>
        <v>0</v>
      </c>
      <c r="E134" s="57">
        <f>D134/SUM(D22:D139)</f>
        <v>0</v>
      </c>
      <c r="F134">
        <f>D19*N19*(D19*A134)^(N19-1)/EXP((D19*A134)^N19)</f>
        <v>1.8091943114737921E-5</v>
      </c>
      <c r="G134">
        <f t="shared" si="26"/>
        <v>7.3051355102637171E-5</v>
      </c>
      <c r="H134">
        <f t="shared" si="27"/>
        <v>-0.11634552856798551</v>
      </c>
      <c r="I134">
        <f t="shared" si="28"/>
        <v>-4.9334882643390999E-5</v>
      </c>
      <c r="K134">
        <f t="shared" si="29"/>
        <v>-1.8091943114737921E-5</v>
      </c>
      <c r="L134">
        <f t="shared" si="30"/>
        <v>1.3536282017763933E-2</v>
      </c>
      <c r="M134">
        <f t="shared" si="30"/>
        <v>2.4339306454371624E-9</v>
      </c>
      <c r="O134">
        <f t="shared" si="31"/>
        <v>5.7398929979848602E-6</v>
      </c>
      <c r="R134">
        <f t="shared" si="32"/>
        <v>2.1049166845061093E-6</v>
      </c>
      <c r="S134">
        <f t="shared" si="33"/>
        <v>8.9256389035650112E-10</v>
      </c>
      <c r="U134">
        <f t="shared" si="34"/>
        <v>3.2731840566691286E-10</v>
      </c>
      <c r="W134" s="50">
        <f t="shared" si="35"/>
        <v>112</v>
      </c>
      <c r="X134" s="51">
        <f t="shared" si="36"/>
        <v>6.057415888399208E-7</v>
      </c>
      <c r="Y134" s="52">
        <f t="shared" si="37"/>
        <v>-6.3249308697384563E-7</v>
      </c>
      <c r="Z134" s="53">
        <f t="shared" si="38"/>
        <v>6.1410823784600306E-7</v>
      </c>
      <c r="AA134" s="56"/>
      <c r="AB134" s="65"/>
      <c r="AC134" s="54"/>
      <c r="AD134" s="54"/>
      <c r="AE134">
        <f t="shared" si="47"/>
        <v>112</v>
      </c>
      <c r="AF134">
        <f t="shared" si="39"/>
        <v>0</v>
      </c>
      <c r="AG134">
        <f t="shared" si="40"/>
        <v>0</v>
      </c>
      <c r="AH134">
        <f t="shared" si="41"/>
        <v>0</v>
      </c>
      <c r="AI134">
        <v>0</v>
      </c>
      <c r="AJ134">
        <f t="shared" si="24"/>
        <v>0</v>
      </c>
      <c r="AK134">
        <f t="shared" si="42"/>
        <v>0</v>
      </c>
      <c r="AL134">
        <f t="shared" si="43"/>
        <v>0</v>
      </c>
      <c r="AM134">
        <f t="shared" si="44"/>
        <v>0</v>
      </c>
      <c r="AN134">
        <f t="shared" si="45"/>
        <v>0</v>
      </c>
      <c r="BA134" s="55"/>
    </row>
    <row r="135" spans="1:53" x14ac:dyDescent="0.3">
      <c r="A135">
        <f t="shared" si="46"/>
        <v>113</v>
      </c>
      <c r="B135" s="81"/>
      <c r="C135">
        <f>B135*EXP(-SUM($B$22:B135))</f>
        <v>0</v>
      </c>
      <c r="D135" s="57">
        <f t="shared" si="25"/>
        <v>0</v>
      </c>
      <c r="E135" s="57">
        <f>D135/SUM(D22:D139)</f>
        <v>0</v>
      </c>
      <c r="F135">
        <f>D19*N19*(D19*A135)^(N19-1)/EXP((D19*A135)^N19)</f>
        <v>8.7850759691935635E-6</v>
      </c>
      <c r="G135">
        <f t="shared" si="26"/>
        <v>7.3051355102637171E-5</v>
      </c>
      <c r="H135">
        <f t="shared" si="27"/>
        <v>-6.1090384156736489E-2</v>
      </c>
      <c r="I135">
        <f t="shared" si="28"/>
        <v>-2.6808489621523191E-5</v>
      </c>
      <c r="K135">
        <f t="shared" si="29"/>
        <v>-8.7850759691935635E-6</v>
      </c>
      <c r="L135">
        <f t="shared" si="30"/>
        <v>3.7320350364176405E-3</v>
      </c>
      <c r="M135">
        <f t="shared" si="30"/>
        <v>7.1869511578731667E-10</v>
      </c>
      <c r="O135">
        <f t="shared" si="31"/>
        <v>1.637740929640735E-6</v>
      </c>
      <c r="R135">
        <f t="shared" si="32"/>
        <v>5.3668366580414896E-7</v>
      </c>
      <c r="S135">
        <f t="shared" si="33"/>
        <v>2.3551461794441844E-10</v>
      </c>
      <c r="U135">
        <f t="shared" si="34"/>
        <v>7.7177559784502234E-11</v>
      </c>
      <c r="W135" s="50">
        <f t="shared" si="35"/>
        <v>113</v>
      </c>
      <c r="X135" s="51">
        <f t="shared" si="36"/>
        <v>2.0505966576600095E-7</v>
      </c>
      <c r="Y135" s="52">
        <f t="shared" si="37"/>
        <v>-2.302632053661031E-7</v>
      </c>
      <c r="Z135" s="53">
        <f t="shared" si="38"/>
        <v>2.4194147714897781E-7</v>
      </c>
      <c r="AA135" s="56"/>
      <c r="AB135" s="65"/>
      <c r="AC135" s="54"/>
      <c r="AD135" s="54"/>
      <c r="AE135">
        <f t="shared" si="47"/>
        <v>113</v>
      </c>
      <c r="AF135">
        <f t="shared" si="39"/>
        <v>0</v>
      </c>
      <c r="AG135">
        <f t="shared" si="40"/>
        <v>0</v>
      </c>
      <c r="AH135">
        <f t="shared" si="41"/>
        <v>0</v>
      </c>
      <c r="AI135">
        <v>0</v>
      </c>
      <c r="AJ135">
        <f t="shared" si="24"/>
        <v>0</v>
      </c>
      <c r="AK135">
        <f t="shared" si="42"/>
        <v>0</v>
      </c>
      <c r="AL135">
        <f t="shared" si="43"/>
        <v>0</v>
      </c>
      <c r="AM135">
        <f t="shared" si="44"/>
        <v>0</v>
      </c>
      <c r="AN135">
        <f t="shared" si="45"/>
        <v>0</v>
      </c>
      <c r="BA135" s="55"/>
    </row>
    <row r="136" spans="1:53" x14ac:dyDescent="0.3">
      <c r="A136">
        <f t="shared" si="46"/>
        <v>114</v>
      </c>
      <c r="B136" s="81"/>
      <c r="C136">
        <f>B136*EXP(-SUM($B$22:B136))</f>
        <v>0</v>
      </c>
      <c r="D136" s="57">
        <f t="shared" si="25"/>
        <v>0</v>
      </c>
      <c r="E136" s="57">
        <f>D136/SUM(D22:D139)</f>
        <v>0</v>
      </c>
      <c r="F136">
        <f>D19*N19*(D19*A136)^(N19-1)/EXP((D19*A136)^N19)</f>
        <v>4.055008271457154E-6</v>
      </c>
      <c r="G136">
        <f t="shared" si="26"/>
        <v>7.3051355102637171E-5</v>
      </c>
      <c r="H136">
        <f t="shared" si="27"/>
        <v>-3.0454732709377191E-2</v>
      </c>
      <c r="I136">
        <f t="shared" si="28"/>
        <v>-1.380760144848575E-5</v>
      </c>
      <c r="K136">
        <f t="shared" si="29"/>
        <v>-4.055008271457154E-6</v>
      </c>
      <c r="L136">
        <f t="shared" si="30"/>
        <v>9.2749074439960901E-4</v>
      </c>
      <c r="M136">
        <f t="shared" si="30"/>
        <v>1.9064985776022579E-10</v>
      </c>
      <c r="O136">
        <f t="shared" si="31"/>
        <v>4.2050681147124289E-7</v>
      </c>
      <c r="R136">
        <f t="shared" si="32"/>
        <v>1.2349419304154124E-7</v>
      </c>
      <c r="S136">
        <f t="shared" si="33"/>
        <v>5.5989938082593501E-11</v>
      </c>
      <c r="U136">
        <f t="shared" si="34"/>
        <v>1.6443092081585937E-11</v>
      </c>
      <c r="W136" s="50">
        <f t="shared" si="35"/>
        <v>114</v>
      </c>
      <c r="X136" s="51">
        <f t="shared" si="36"/>
        <v>6.4011621578511081E-8</v>
      </c>
      <c r="Y136" s="52">
        <f t="shared" si="37"/>
        <v>-7.7221717370759868E-8</v>
      </c>
      <c r="Z136" s="53">
        <f t="shared" si="38"/>
        <v>8.7659393124526033E-8</v>
      </c>
      <c r="AA136" s="56"/>
      <c r="AB136" s="65"/>
      <c r="AC136" s="54"/>
      <c r="AD136" s="54"/>
      <c r="AE136">
        <f t="shared" si="47"/>
        <v>114</v>
      </c>
      <c r="AF136">
        <f t="shared" si="39"/>
        <v>0</v>
      </c>
      <c r="AG136">
        <f t="shared" si="40"/>
        <v>0</v>
      </c>
      <c r="AH136">
        <f t="shared" si="41"/>
        <v>0</v>
      </c>
      <c r="AI136">
        <v>0</v>
      </c>
      <c r="AJ136">
        <f t="shared" si="24"/>
        <v>0</v>
      </c>
      <c r="AK136">
        <f t="shared" si="42"/>
        <v>0</v>
      </c>
      <c r="AL136">
        <f t="shared" si="43"/>
        <v>0</v>
      </c>
      <c r="AM136">
        <f t="shared" si="44"/>
        <v>0</v>
      </c>
      <c r="AN136">
        <f t="shared" si="45"/>
        <v>0</v>
      </c>
      <c r="BA136" s="55"/>
    </row>
    <row r="137" spans="1:53" x14ac:dyDescent="0.3">
      <c r="A137">
        <f t="shared" si="46"/>
        <v>115</v>
      </c>
      <c r="B137" s="81"/>
      <c r="C137">
        <f>B137*EXP(-SUM($B$22:B137))</f>
        <v>0</v>
      </c>
      <c r="D137" s="57">
        <f t="shared" si="25"/>
        <v>0</v>
      </c>
      <c r="E137" s="57">
        <f>D137/SUM(D22:D139)</f>
        <v>0</v>
      </c>
      <c r="F137">
        <f>D19*N19*(D19*A137)^(N19-1)/EXP((D19*A137)^N19)</f>
        <v>1.7743773617221124E-6</v>
      </c>
      <c r="G137">
        <f t="shared" si="26"/>
        <v>7.3051355102637171E-5</v>
      </c>
      <c r="H137">
        <f t="shared" si="27"/>
        <v>-1.4376287375078955E-2</v>
      </c>
      <c r="I137">
        <f t="shared" si="28"/>
        <v>-6.7237502440240035E-6</v>
      </c>
      <c r="K137">
        <f t="shared" si="29"/>
        <v>-1.7743773617221124E-6</v>
      </c>
      <c r="L137">
        <f t="shared" si="30"/>
        <v>2.0667763869085457E-4</v>
      </c>
      <c r="M137">
        <f t="shared" si="30"/>
        <v>4.5208817344012843E-11</v>
      </c>
      <c r="O137">
        <f t="shared" si="31"/>
        <v>9.6662565746346333E-8</v>
      </c>
      <c r="R137">
        <f t="shared" si="32"/>
        <v>2.5508958863951507E-8</v>
      </c>
      <c r="S137">
        <f t="shared" si="33"/>
        <v>1.1930470218869721E-11</v>
      </c>
      <c r="U137">
        <f t="shared" si="34"/>
        <v>3.1484150217919242E-12</v>
      </c>
      <c r="W137" s="50">
        <f t="shared" si="35"/>
        <v>115</v>
      </c>
      <c r="X137" s="51">
        <f t="shared" si="36"/>
        <v>1.8336762720454551E-8</v>
      </c>
      <c r="Y137" s="52">
        <f t="shared" si="37"/>
        <v>-2.3742258433151117E-8</v>
      </c>
      <c r="Z137" s="53">
        <f t="shared" si="38"/>
        <v>2.9072933547967292E-8</v>
      </c>
      <c r="AA137" s="56"/>
      <c r="AB137" s="65"/>
      <c r="AC137" s="54"/>
      <c r="AD137" s="54"/>
      <c r="AE137">
        <f t="shared" si="47"/>
        <v>115</v>
      </c>
      <c r="AF137">
        <f t="shared" si="39"/>
        <v>0</v>
      </c>
      <c r="AG137">
        <f t="shared" si="40"/>
        <v>0</v>
      </c>
      <c r="AH137">
        <f t="shared" si="41"/>
        <v>0</v>
      </c>
      <c r="AI137">
        <v>0</v>
      </c>
      <c r="AJ137">
        <f t="shared" si="24"/>
        <v>0</v>
      </c>
      <c r="AK137">
        <f t="shared" si="42"/>
        <v>0</v>
      </c>
      <c r="AL137">
        <f t="shared" si="43"/>
        <v>0</v>
      </c>
      <c r="AM137">
        <f t="shared" si="44"/>
        <v>0</v>
      </c>
      <c r="AN137">
        <f t="shared" si="45"/>
        <v>0</v>
      </c>
      <c r="BA137" s="55"/>
    </row>
    <row r="138" spans="1:53" x14ac:dyDescent="0.3">
      <c r="A138">
        <f t="shared" si="46"/>
        <v>116</v>
      </c>
      <c r="B138" s="81"/>
      <c r="C138">
        <f>B138*EXP(-SUM($B$22:B138))</f>
        <v>0</v>
      </c>
      <c r="D138" s="57">
        <f t="shared" si="25"/>
        <v>0</v>
      </c>
      <c r="E138" s="57">
        <f>D138/SUM(D22:D139)</f>
        <v>0</v>
      </c>
      <c r="F138">
        <f>D19*N19*(D19*A138)^(N19-1)/EXP((D19*A138)^N19)</f>
        <v>7.3396821830150804E-7</v>
      </c>
      <c r="G138">
        <f t="shared" si="26"/>
        <v>7.3051355102637171E-5</v>
      </c>
      <c r="H138">
        <f t="shared" si="27"/>
        <v>-6.4083175939261341E-3</v>
      </c>
      <c r="I138">
        <f t="shared" si="28"/>
        <v>-3.0874994280794217E-6</v>
      </c>
      <c r="K138">
        <f t="shared" si="29"/>
        <v>-7.3396821830150804E-7</v>
      </c>
      <c r="L138">
        <f t="shared" si="30"/>
        <v>4.1066534384623238E-5</v>
      </c>
      <c r="M138">
        <f t="shared" si="30"/>
        <v>9.5326527183907564E-12</v>
      </c>
      <c r="O138">
        <f t="shared" si="31"/>
        <v>1.9785676906198234E-8</v>
      </c>
      <c r="R138">
        <f t="shared" si="32"/>
        <v>4.7035014467241714E-9</v>
      </c>
      <c r="S138">
        <f t="shared" si="33"/>
        <v>2.2661264542343781E-12</v>
      </c>
      <c r="U138">
        <f t="shared" si="34"/>
        <v>5.3870934547669021E-13</v>
      </c>
      <c r="W138" s="50">
        <f t="shared" si="35"/>
        <v>116</v>
      </c>
      <c r="X138" s="51">
        <f t="shared" si="36"/>
        <v>4.7958373782887314E-9</v>
      </c>
      <c r="Y138" s="52">
        <f t="shared" si="37"/>
        <v>-6.6586304645250425E-9</v>
      </c>
      <c r="Z138" s="53">
        <f t="shared" si="38"/>
        <v>8.7830355461082448E-9</v>
      </c>
      <c r="AA138" s="56"/>
      <c r="AB138" s="65"/>
      <c r="AC138" s="54"/>
      <c r="AD138" s="54"/>
      <c r="AE138">
        <f t="shared" si="47"/>
        <v>116</v>
      </c>
      <c r="AF138">
        <f t="shared" si="39"/>
        <v>0</v>
      </c>
      <c r="AG138">
        <f t="shared" si="40"/>
        <v>0</v>
      </c>
      <c r="AH138">
        <f t="shared" si="41"/>
        <v>0</v>
      </c>
      <c r="AI138">
        <v>0</v>
      </c>
      <c r="AJ138">
        <f t="shared" si="24"/>
        <v>0</v>
      </c>
      <c r="AK138">
        <f t="shared" si="42"/>
        <v>0</v>
      </c>
      <c r="AL138">
        <f t="shared" si="43"/>
        <v>0</v>
      </c>
      <c r="AM138">
        <f t="shared" si="44"/>
        <v>0</v>
      </c>
      <c r="AN138">
        <f t="shared" si="45"/>
        <v>0</v>
      </c>
      <c r="BA138" s="55"/>
    </row>
    <row r="139" spans="1:53" x14ac:dyDescent="0.3">
      <c r="A139">
        <f t="shared" si="46"/>
        <v>117</v>
      </c>
      <c r="B139" s="81"/>
      <c r="C139">
        <f>B139*EXP(-SUM($B$22:B139))</f>
        <v>0</v>
      </c>
      <c r="D139" s="57">
        <f t="shared" si="25"/>
        <v>0</v>
      </c>
      <c r="E139" s="57">
        <f>D139/SUM(D22:D139)</f>
        <v>0</v>
      </c>
      <c r="F139">
        <f>D19*N19*(D19*A139)^(N19-1)/EXP((D19*A139)^N19)</f>
        <v>2.8615383164944407E-7</v>
      </c>
      <c r="G139">
        <f t="shared" si="26"/>
        <v>7.3051355102637171E-5</v>
      </c>
      <c r="H139">
        <f t="shared" si="27"/>
        <v>-2.6895801518918858E-3</v>
      </c>
      <c r="I139">
        <f t="shared" si="28"/>
        <v>-1.3331946815230347E-6</v>
      </c>
      <c r="K139">
        <f t="shared" si="29"/>
        <v>-2.8615383164944407E-7</v>
      </c>
      <c r="L139">
        <f t="shared" si="30"/>
        <v>7.2338413934507797E-6</v>
      </c>
      <c r="M139">
        <f t="shared" si="30"/>
        <v>1.7774080588413059E-12</v>
      </c>
      <c r="O139">
        <f t="shared" si="31"/>
        <v>3.5857339540321777E-9</v>
      </c>
      <c r="R139">
        <f t="shared" si="32"/>
        <v>7.6963366599215687E-10</v>
      </c>
      <c r="S139">
        <f t="shared" si="33"/>
        <v>3.8149876645247665E-13</v>
      </c>
      <c r="U139">
        <f t="shared" si="34"/>
        <v>8.1884015367658372E-14</v>
      </c>
      <c r="W139" s="50">
        <f t="shared" si="35"/>
        <v>117</v>
      </c>
      <c r="X139" s="51">
        <f t="shared" si="36"/>
        <v>1.139109936936051E-9</v>
      </c>
      <c r="Y139" s="52">
        <f t="shared" si="37"/>
        <v>-1.6944460184099189E-9</v>
      </c>
      <c r="Z139" s="53">
        <f t="shared" si="38"/>
        <v>2.4044159602294273E-9</v>
      </c>
      <c r="AA139" s="56"/>
      <c r="AB139" s="65"/>
      <c r="AC139" s="54"/>
      <c r="AD139" s="54"/>
      <c r="AE139">
        <f t="shared" si="47"/>
        <v>117</v>
      </c>
      <c r="AF139">
        <f t="shared" si="39"/>
        <v>0</v>
      </c>
      <c r="AG139">
        <f t="shared" si="40"/>
        <v>0</v>
      </c>
      <c r="AH139">
        <f t="shared" si="41"/>
        <v>0</v>
      </c>
      <c r="AI139">
        <v>0</v>
      </c>
      <c r="AJ139">
        <f t="shared" si="24"/>
        <v>0</v>
      </c>
      <c r="AK139">
        <f t="shared" si="42"/>
        <v>0</v>
      </c>
      <c r="AL139">
        <f t="shared" si="43"/>
        <v>0</v>
      </c>
      <c r="AM139">
        <f t="shared" si="44"/>
        <v>0</v>
      </c>
      <c r="AN139">
        <f t="shared" si="45"/>
        <v>0</v>
      </c>
      <c r="BA139" s="55"/>
    </row>
    <row r="140" spans="1:53" x14ac:dyDescent="0.3">
      <c r="A140" t="s">
        <v>2</v>
      </c>
      <c r="D140" s="57" t="s">
        <v>2</v>
      </c>
      <c r="E140" s="57" t="s">
        <v>2</v>
      </c>
      <c r="F140" t="s">
        <v>2</v>
      </c>
    </row>
    <row r="141" spans="1:53" x14ac:dyDescent="0.3">
      <c r="E141" s="57" t="s">
        <v>2</v>
      </c>
      <c r="F141" t="s">
        <v>2</v>
      </c>
    </row>
    <row r="142" spans="1:53" x14ac:dyDescent="0.3">
      <c r="E142" s="57" t="s">
        <v>2</v>
      </c>
      <c r="F142" t="s">
        <v>2</v>
      </c>
      <c r="U142" t="s">
        <v>32</v>
      </c>
    </row>
    <row r="143" spans="1:53" x14ac:dyDescent="0.3">
      <c r="D143">
        <f>SUM(D22:D142)</f>
        <v>0.95093573865677716</v>
      </c>
      <c r="E143">
        <f>SUM(E22:E142)</f>
        <v>1.0000000000000009</v>
      </c>
      <c r="F143">
        <f>SUM(F21:F142)</f>
        <v>0.9999998429984096</v>
      </c>
      <c r="G143">
        <f>SUM(G22:G142)</f>
        <v>1.6766779980936716E-2</v>
      </c>
      <c r="H143">
        <f>SUM(H22:H142)</f>
        <v>1.6447047558568626E-3</v>
      </c>
      <c r="I143">
        <f>SUM(I22:I142)</f>
        <v>8.4938954602109478E-7</v>
      </c>
      <c r="L143">
        <f t="shared" ref="L143:U143" si="48">SUM(L22:L142)</f>
        <v>5242.022657394944</v>
      </c>
      <c r="M143">
        <f t="shared" si="48"/>
        <v>2.7794579219817575E-4</v>
      </c>
      <c r="O143">
        <f t="shared" si="48"/>
        <v>0.17162890979548218</v>
      </c>
      <c r="R143">
        <f t="shared" si="48"/>
        <v>1.0817289433422592</v>
      </c>
      <c r="S143">
        <f t="shared" si="48"/>
        <v>1.7119267461409879E-4</v>
      </c>
      <c r="U143">
        <f t="shared" si="48"/>
        <v>5.2104224908429322E-4</v>
      </c>
      <c r="X143" s="56">
        <f>SUM(X22:X142)</f>
        <v>0.99999999969910536</v>
      </c>
      <c r="AY143" s="55"/>
      <c r="AZ143" s="56"/>
      <c r="BA143" s="55"/>
    </row>
    <row r="144" spans="1:53" x14ac:dyDescent="0.3">
      <c r="E144" t="s">
        <v>2</v>
      </c>
      <c r="F144" t="s">
        <v>2</v>
      </c>
    </row>
    <row r="145" spans="4:21" x14ac:dyDescent="0.3">
      <c r="H145" t="s">
        <v>22</v>
      </c>
      <c r="I145" t="s">
        <v>23</v>
      </c>
      <c r="K145" t="s">
        <v>24</v>
      </c>
      <c r="L145" t="s">
        <v>25</v>
      </c>
      <c r="M145" t="s">
        <v>26</v>
      </c>
      <c r="O145" t="s">
        <v>27</v>
      </c>
      <c r="R145" t="s">
        <v>28</v>
      </c>
      <c r="S145" t="s">
        <v>29</v>
      </c>
      <c r="U145" t="s">
        <v>30</v>
      </c>
    </row>
    <row r="147" spans="4:21" x14ac:dyDescent="0.3">
      <c r="T147" s="7" t="s">
        <v>33</v>
      </c>
      <c r="U147">
        <f>(U143/(A139-3))^0.5</f>
        <v>2.1378835432733618E-3</v>
      </c>
    </row>
    <row r="148" spans="4:21" x14ac:dyDescent="0.3">
      <c r="D148">
        <f>L143</f>
        <v>5242.022657394944</v>
      </c>
      <c r="E148">
        <f>O143</f>
        <v>0.17162890979548218</v>
      </c>
      <c r="F148">
        <f>P143</f>
        <v>0</v>
      </c>
      <c r="G148">
        <f>R143</f>
        <v>1.0817289433422592</v>
      </c>
      <c r="I148" t="s">
        <v>2</v>
      </c>
    </row>
    <row r="149" spans="4:21" x14ac:dyDescent="0.3">
      <c r="D149">
        <f>O143</f>
        <v>0.17162890979548218</v>
      </c>
      <c r="E149">
        <f>M143</f>
        <v>2.7794579219817575E-4</v>
      </c>
      <c r="F149">
        <f>Q143</f>
        <v>0</v>
      </c>
      <c r="G149">
        <f>S143</f>
        <v>1.7119267461409879E-4</v>
      </c>
      <c r="H149" s="7" t="s">
        <v>34</v>
      </c>
      <c r="I149">
        <f>MDETERM(D148:E149)</f>
        <v>1.4275416575528384</v>
      </c>
      <c r="J149" t="s">
        <v>2</v>
      </c>
      <c r="L149" t="s">
        <v>2</v>
      </c>
      <c r="M149" t="s">
        <v>2</v>
      </c>
      <c r="N149" t="s">
        <v>2</v>
      </c>
      <c r="O149" t="s">
        <v>2</v>
      </c>
    </row>
    <row r="150" spans="4:21" x14ac:dyDescent="0.3">
      <c r="D150">
        <f>P143</f>
        <v>0</v>
      </c>
      <c r="E150">
        <f>Q143</f>
        <v>0</v>
      </c>
      <c r="F150">
        <f>N143</f>
        <v>0</v>
      </c>
      <c r="G150">
        <f>T143</f>
        <v>0</v>
      </c>
    </row>
    <row r="151" spans="4:21" x14ac:dyDescent="0.3">
      <c r="I151" t="s">
        <v>2</v>
      </c>
    </row>
    <row r="153" spans="4:21" x14ac:dyDescent="0.3">
      <c r="D153">
        <f>R143</f>
        <v>1.0817289433422592</v>
      </c>
      <c r="E153">
        <f>O143</f>
        <v>0.17162890979548218</v>
      </c>
      <c r="F153">
        <f>P143</f>
        <v>0</v>
      </c>
      <c r="K153" t="s">
        <v>35</v>
      </c>
      <c r="L153" t="s">
        <v>36</v>
      </c>
    </row>
    <row r="154" spans="4:21" x14ac:dyDescent="0.3">
      <c r="D154">
        <f>S143</f>
        <v>1.7119267461409879E-4</v>
      </c>
      <c r="E154">
        <f>M143</f>
        <v>2.7794579219817575E-4</v>
      </c>
      <c r="F154">
        <f>Q143</f>
        <v>0</v>
      </c>
      <c r="H154" s="7" t="s">
        <v>10</v>
      </c>
      <c r="I154">
        <f>MDETERM(D153:E154)/MDETERM(D148:E149)</f>
        <v>1.9003326071549565E-4</v>
      </c>
      <c r="K154">
        <f>U147*(ABS(L154))^0.5</f>
        <v>2.1378835432733618E-3</v>
      </c>
      <c r="L154">
        <f>(M143*L143-O143*O143)/I149</f>
        <v>1</v>
      </c>
      <c r="N154">
        <f>D19/K154</f>
        <v>5.6130279115327903</v>
      </c>
      <c r="P154" t="s">
        <v>2</v>
      </c>
    </row>
    <row r="155" spans="4:21" x14ac:dyDescent="0.3">
      <c r="D155">
        <f>T143</f>
        <v>0</v>
      </c>
      <c r="E155">
        <f>Q143</f>
        <v>0</v>
      </c>
      <c r="F155">
        <f>N143</f>
        <v>0</v>
      </c>
    </row>
    <row r="157" spans="4:21" x14ac:dyDescent="0.3">
      <c r="P157" t="s">
        <v>2</v>
      </c>
    </row>
    <row r="158" spans="4:21" x14ac:dyDescent="0.3">
      <c r="D158">
        <f>L143</f>
        <v>5242.022657394944</v>
      </c>
      <c r="E158">
        <f>R143</f>
        <v>1.0817289433422592</v>
      </c>
      <c r="F158">
        <f>P143</f>
        <v>0</v>
      </c>
      <c r="L158" t="s">
        <v>37</v>
      </c>
    </row>
    <row r="159" spans="4:21" x14ac:dyDescent="0.3">
      <c r="D159">
        <f>O143</f>
        <v>0.17162890979548218</v>
      </c>
      <c r="E159">
        <f>S143</f>
        <v>1.7119267461409879E-4</v>
      </c>
      <c r="F159">
        <f>Q143</f>
        <v>0</v>
      </c>
      <c r="H159" s="7" t="s">
        <v>11</v>
      </c>
      <c r="I159">
        <f>MDETERM(D158:E159)/MDETERM(D148:E149)</f>
        <v>0.49857733825238731</v>
      </c>
      <c r="K159">
        <f>U147*(ABS(L159))^0.5</f>
        <v>2.1378835432733618E-3</v>
      </c>
      <c r="L159">
        <f>(L143*M143-O143*O143)/I149</f>
        <v>1</v>
      </c>
      <c r="M159" t="s">
        <v>2</v>
      </c>
      <c r="N159">
        <f>N19/K159</f>
        <v>3742.018607688527</v>
      </c>
      <c r="P159" t="s">
        <v>2</v>
      </c>
    </row>
    <row r="160" spans="4:21" x14ac:dyDescent="0.3">
      <c r="D160">
        <f>P143</f>
        <v>0</v>
      </c>
      <c r="E160">
        <f>T143</f>
        <v>0</v>
      </c>
      <c r="F160">
        <f>N143</f>
        <v>0</v>
      </c>
    </row>
    <row r="161" spans="1:50" x14ac:dyDescent="0.3">
      <c r="P161" t="s">
        <v>2</v>
      </c>
    </row>
    <row r="162" spans="1:50" x14ac:dyDescent="0.3">
      <c r="N162" t="s">
        <v>2</v>
      </c>
    </row>
    <row r="164" spans="1:50" x14ac:dyDescent="0.3">
      <c r="H164" s="7"/>
      <c r="P164" t="s">
        <v>2</v>
      </c>
    </row>
    <row r="168" spans="1:50" x14ac:dyDescent="0.3">
      <c r="A168" s="7" t="s">
        <v>14</v>
      </c>
      <c r="B168" s="7"/>
      <c r="C168" s="7"/>
      <c r="D168">
        <f>1-U143/G143</f>
        <v>0.9689241315460273</v>
      </c>
      <c r="M168" t="s">
        <v>2</v>
      </c>
    </row>
    <row r="175" spans="1:50" x14ac:dyDescent="0.3">
      <c r="A175" s="66"/>
      <c r="B175" s="66"/>
      <c r="C175" s="66"/>
      <c r="D175" s="66"/>
      <c r="E175" s="66" t="s">
        <v>2</v>
      </c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6"/>
      <c r="AV175" s="66"/>
      <c r="AW175" s="66"/>
      <c r="AX175" s="66"/>
    </row>
    <row r="176" spans="1:50" x14ac:dyDescent="0.3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6"/>
      <c r="AF176" s="66"/>
      <c r="AG176" s="66"/>
      <c r="AH176" s="66"/>
      <c r="AI176" s="66"/>
      <c r="AJ176" s="66"/>
      <c r="AK176" s="66"/>
      <c r="AL176" s="66"/>
      <c r="AM176" s="66"/>
      <c r="AN176" s="66"/>
      <c r="AO176" s="66"/>
      <c r="AP176" s="66"/>
      <c r="AQ176" s="66"/>
      <c r="AR176" s="66"/>
      <c r="AS176" s="66"/>
      <c r="AT176" s="66"/>
      <c r="AU176" s="66"/>
      <c r="AV176" s="66"/>
      <c r="AW176" s="66"/>
      <c r="AX176" s="66"/>
    </row>
    <row r="209" spans="1:21" x14ac:dyDescent="0.3">
      <c r="G209" t="s">
        <v>2</v>
      </c>
    </row>
    <row r="216" spans="1:21" x14ac:dyDescent="0.3">
      <c r="F216" t="s">
        <v>2</v>
      </c>
    </row>
    <row r="218" spans="1:21" x14ac:dyDescent="0.3">
      <c r="A218" t="s">
        <v>2</v>
      </c>
      <c r="D218">
        <f>D19+$J$19*I154</f>
        <v>1.2095016630357749E-2</v>
      </c>
      <c r="J218" t="s">
        <v>2</v>
      </c>
      <c r="N218">
        <f>N19+$J$19*I159</f>
        <v>8.2492886691261944</v>
      </c>
      <c r="O218" t="s">
        <v>2</v>
      </c>
    </row>
    <row r="219" spans="1:21" x14ac:dyDescent="0.3">
      <c r="F219" t="s">
        <v>2</v>
      </c>
      <c r="G219" t="s">
        <v>2</v>
      </c>
    </row>
    <row r="220" spans="1:21" ht="28.8" x14ac:dyDescent="0.3">
      <c r="D220" t="s">
        <v>41</v>
      </c>
      <c r="E220" s="58" t="s">
        <v>21</v>
      </c>
      <c r="F220" t="s">
        <v>16</v>
      </c>
      <c r="H220" t="s">
        <v>22</v>
      </c>
      <c r="I220" t="s">
        <v>23</v>
      </c>
      <c r="K220" t="s">
        <v>24</v>
      </c>
      <c r="L220" t="s">
        <v>25</v>
      </c>
      <c r="M220" t="s">
        <v>26</v>
      </c>
      <c r="O220" t="s">
        <v>27</v>
      </c>
      <c r="R220" t="s">
        <v>28</v>
      </c>
      <c r="S220" t="s">
        <v>29</v>
      </c>
      <c r="U220" t="s">
        <v>30</v>
      </c>
    </row>
    <row r="221" spans="1:21" x14ac:dyDescent="0.3">
      <c r="A221">
        <v>0</v>
      </c>
      <c r="D221" s="57">
        <f>D22</f>
        <v>4.2518059718941554E-3</v>
      </c>
      <c r="E221" s="57">
        <f>D221/SUM(D221:D338)</f>
        <v>4.4711811735038461E-3</v>
      </c>
      <c r="F221">
        <f>D218*N218*(D218*A221)^(N218-1)/EXP((D218*A221)^N218)</f>
        <v>0</v>
      </c>
      <c r="G221">
        <f>(1/$A$139-E221)^2</f>
        <v>1.6612368778610235E-5</v>
      </c>
      <c r="H221">
        <f>F221*($N$19/$D$218)*(1-($D$218*A221)^($N$218))</f>
        <v>0</v>
      </c>
      <c r="I221">
        <v>0</v>
      </c>
      <c r="K221">
        <f>E221-F221</f>
        <v>4.4711811735038461E-3</v>
      </c>
      <c r="L221">
        <f>H221*H221</f>
        <v>0</v>
      </c>
      <c r="M221">
        <f>I221*I221</f>
        <v>0</v>
      </c>
      <c r="O221">
        <f>H221*I221</f>
        <v>0</v>
      </c>
      <c r="R221">
        <f>H221*K221</f>
        <v>0</v>
      </c>
      <c r="S221">
        <f>I221*K221</f>
        <v>0</v>
      </c>
      <c r="U221">
        <f>K221*K221</f>
        <v>1.9991461086295232E-5</v>
      </c>
    </row>
    <row r="222" spans="1:21" x14ac:dyDescent="0.3">
      <c r="A222">
        <f>A221+1</f>
        <v>1</v>
      </c>
      <c r="D222" s="57">
        <f t="shared" ref="D222:D285" si="49">D23</f>
        <v>5.8713955650789454E-4</v>
      </c>
      <c r="E222" s="57">
        <f>D222/SUM(D221:D338)</f>
        <v>6.1743347382994069E-4</v>
      </c>
      <c r="F222">
        <f>D218*N218*(D218*A222)^(N218-1)/EXP((D218*A222)^N218)</f>
        <v>1.2568509526245498E-15</v>
      </c>
      <c r="G222">
        <f t="shared" ref="G222:G285" si="50">(1/$A$139-E222)^2</f>
        <v>6.2878160841175505E-5</v>
      </c>
      <c r="H222">
        <f t="shared" ref="H222:H285" si="51">F222*($N$19/$D$218)*(1-($D$218*A222)^($N$218))</f>
        <v>8.3131821379719713E-13</v>
      </c>
      <c r="I222">
        <f t="shared" ref="I222:I285" si="52">F222*(1/$N$218+LN($D$218*A222)*(1-($D$218*A222)^$N$218))</f>
        <v>-5.3965901871096132E-15</v>
      </c>
      <c r="K222">
        <f t="shared" ref="K222:K285" si="53">E222-F222</f>
        <v>6.1743347382868389E-4</v>
      </c>
      <c r="L222">
        <f t="shared" ref="L222:M285" si="54">H222*H222</f>
        <v>6.9108997259096235E-25</v>
      </c>
      <c r="M222">
        <f t="shared" si="54"/>
        <v>2.9123185647607767E-29</v>
      </c>
      <c r="O222">
        <f t="shared" ref="O222:O285" si="55">H222*I222</f>
        <v>-4.4862837149434455E-27</v>
      </c>
      <c r="R222">
        <f t="shared" ref="R222:R285" si="56">H222*K222</f>
        <v>5.1328369260185994E-16</v>
      </c>
      <c r="S222">
        <f t="shared" ref="S222:S285" si="57">I222*K222</f>
        <v>-3.3320354260568758E-18</v>
      </c>
      <c r="U222">
        <f t="shared" ref="U222:U285" si="58">K222*K222</f>
        <v>3.8122409460415609E-7</v>
      </c>
    </row>
    <row r="223" spans="1:21" x14ac:dyDescent="0.3">
      <c r="A223">
        <f t="shared" ref="A223:A286" si="59">A222+1</f>
        <v>2</v>
      </c>
      <c r="D223" s="57">
        <f t="shared" si="49"/>
        <v>2.2883227438282399E-4</v>
      </c>
      <c r="E223" s="57">
        <f>D223/SUM(D221:D338)</f>
        <v>2.406390517050667E-4</v>
      </c>
      <c r="F223">
        <f>D218*N218*(D218*A223)^(N218-1)/EXP((D218*A223)^N218)</f>
        <v>1.9122167377581611E-13</v>
      </c>
      <c r="G223">
        <f t="shared" si="50"/>
        <v>6.899577419250821E-5</v>
      </c>
      <c r="H223">
        <f t="shared" si="51"/>
        <v>1.2647964339022245E-10</v>
      </c>
      <c r="I223">
        <f t="shared" si="52"/>
        <v>-6.8851122999551231E-13</v>
      </c>
      <c r="K223">
        <f t="shared" si="53"/>
        <v>2.4063905151384501E-4</v>
      </c>
      <c r="L223">
        <f t="shared" si="54"/>
        <v>1.5997100192117842E-20</v>
      </c>
      <c r="M223">
        <f t="shared" si="54"/>
        <v>4.7404771382993323E-25</v>
      </c>
      <c r="O223">
        <f t="shared" si="55"/>
        <v>-8.7082654839995822E-23</v>
      </c>
      <c r="R223">
        <f t="shared" si="56"/>
        <v>3.0435941421232487E-14</v>
      </c>
      <c r="S223">
        <f t="shared" si="57"/>
        <v>-1.6568268934275087E-16</v>
      </c>
      <c r="U223">
        <f t="shared" si="58"/>
        <v>5.7907153113482956E-8</v>
      </c>
    </row>
    <row r="224" spans="1:21" x14ac:dyDescent="0.3">
      <c r="A224">
        <f t="shared" si="59"/>
        <v>3</v>
      </c>
      <c r="D224" s="57">
        <f t="shared" si="49"/>
        <v>1.5916220114630932E-4</v>
      </c>
      <c r="E224" s="57">
        <f>D224/SUM(D221:D338)</f>
        <v>1.6737429741691095E-4</v>
      </c>
      <c r="F224">
        <f>D218*N218*(D218*A224)^(N218-1)/EXP((D218*A224)^N218)</f>
        <v>3.6147101974334869E-12</v>
      </c>
      <c r="G224">
        <f t="shared" si="50"/>
        <v>7.0218270156929214E-5</v>
      </c>
      <c r="H224">
        <f t="shared" si="51"/>
        <v>2.3908757187524883E-9</v>
      </c>
      <c r="I224">
        <f t="shared" si="52"/>
        <v>-1.1549457780349163E-11</v>
      </c>
      <c r="K224">
        <f t="shared" si="53"/>
        <v>1.6737429380220075E-4</v>
      </c>
      <c r="L224">
        <f t="shared" si="54"/>
        <v>5.7162867025202271E-18</v>
      </c>
      <c r="M224">
        <f t="shared" si="54"/>
        <v>1.3338997502006783E-22</v>
      </c>
      <c r="O224">
        <f t="shared" si="55"/>
        <v>-2.7613318171793826E-20</v>
      </c>
      <c r="R224">
        <f t="shared" si="56"/>
        <v>4.0017113499502685E-13</v>
      </c>
      <c r="S224">
        <f t="shared" si="57"/>
        <v>-1.933082339784274E-15</v>
      </c>
      <c r="U224">
        <f t="shared" si="58"/>
        <v>2.8014154225785415E-8</v>
      </c>
    </row>
    <row r="225" spans="1:21" x14ac:dyDescent="0.3">
      <c r="A225">
        <f t="shared" si="59"/>
        <v>4</v>
      </c>
      <c r="D225" s="57">
        <f t="shared" si="49"/>
        <v>2.1879988530606242E-4</v>
      </c>
      <c r="E225" s="57">
        <f>D225/SUM(D221:D338)</f>
        <v>2.3008903379225526E-4</v>
      </c>
      <c r="F225">
        <f>D218*N218*(D218*A225)^(N218-1)/EXP((D218*A225)^N218)</f>
        <v>2.9093130291030904E-11</v>
      </c>
      <c r="G225">
        <f t="shared" si="50"/>
        <v>6.9171150189317938E-5</v>
      </c>
      <c r="H225">
        <f t="shared" si="51"/>
        <v>1.9243052691700163E-8</v>
      </c>
      <c r="I225">
        <f t="shared" si="52"/>
        <v>-8.4586671122980702E-11</v>
      </c>
      <c r="K225">
        <f t="shared" si="53"/>
        <v>2.3008900469912496E-4</v>
      </c>
      <c r="L225">
        <f t="shared" si="54"/>
        <v>3.7029507689554891E-16</v>
      </c>
      <c r="M225">
        <f t="shared" si="54"/>
        <v>7.1549049316672973E-21</v>
      </c>
      <c r="O225">
        <f t="shared" si="55"/>
        <v>-1.6277057694350302E-18</v>
      </c>
      <c r="R225">
        <f t="shared" si="56"/>
        <v>4.4276148412061079E-12</v>
      </c>
      <c r="S225">
        <f t="shared" si="57"/>
        <v>-1.9462462969498843E-14</v>
      </c>
      <c r="U225">
        <f t="shared" si="58"/>
        <v>5.2940950083433944E-8</v>
      </c>
    </row>
    <row r="226" spans="1:21" x14ac:dyDescent="0.3">
      <c r="A226">
        <f t="shared" si="59"/>
        <v>5</v>
      </c>
      <c r="D226" s="57">
        <f t="shared" si="49"/>
        <v>1.8892763764826815E-4</v>
      </c>
      <c r="E226" s="57">
        <f>D226/SUM(D221:D338)</f>
        <v>1.9867550452476801E-4</v>
      </c>
      <c r="F226">
        <f>D218*N218*(D218*A226)^(N218-1)/EXP((D218*A226)^N218)</f>
        <v>1.4666250926040861E-10</v>
      </c>
      <c r="G226">
        <f t="shared" si="50"/>
        <v>6.9694664588226479E-5</v>
      </c>
      <c r="H226">
        <f t="shared" si="51"/>
        <v>9.7006900431542889E-8</v>
      </c>
      <c r="I226">
        <f t="shared" si="52"/>
        <v>-3.9368636045634735E-10</v>
      </c>
      <c r="K226">
        <f t="shared" si="53"/>
        <v>1.9867535786225875E-4</v>
      </c>
      <c r="L226">
        <f t="shared" si="54"/>
        <v>9.4103387313352765E-15</v>
      </c>
      <c r="M226">
        <f t="shared" si="54"/>
        <v>1.5498895040936506E-19</v>
      </c>
      <c r="O226">
        <f t="shared" si="55"/>
        <v>-3.819029357004539E-17</v>
      </c>
      <c r="R226">
        <f t="shared" si="56"/>
        <v>1.9272880658345285E-11</v>
      </c>
      <c r="S226">
        <f t="shared" si="57"/>
        <v>-7.8215778549155002E-14</v>
      </c>
      <c r="U226">
        <f t="shared" si="58"/>
        <v>3.9471897821696578E-8</v>
      </c>
    </row>
    <row r="227" spans="1:21" x14ac:dyDescent="0.3">
      <c r="A227">
        <f t="shared" si="59"/>
        <v>6</v>
      </c>
      <c r="D227" s="57">
        <f t="shared" si="49"/>
        <v>1.292494748669822E-4</v>
      </c>
      <c r="E227" s="57">
        <f>D227/SUM(D221:D338)</f>
        <v>1.3591820100225765E-4</v>
      </c>
      <c r="F227">
        <f>D218*N218*(D218*A227)^(N218-1)/EXP((D218*A227)^N218)</f>
        <v>5.4995457691209856E-10</v>
      </c>
      <c r="G227">
        <f t="shared" si="50"/>
        <v>7.0746440808680224E-5</v>
      </c>
      <c r="H227">
        <f t="shared" si="51"/>
        <v>3.6375614420356479E-7</v>
      </c>
      <c r="I227">
        <f t="shared" si="52"/>
        <v>-1.3759751963810331E-9</v>
      </c>
      <c r="K227">
        <f t="shared" si="53"/>
        <v>1.3591765104768074E-4</v>
      </c>
      <c r="L227">
        <f t="shared" si="54"/>
        <v>1.3231853244584462E-13</v>
      </c>
      <c r="M227">
        <f t="shared" si="54"/>
        <v>1.8933077410558225E-18</v>
      </c>
      <c r="O227">
        <f t="shared" si="55"/>
        <v>-5.0051943195530742E-16</v>
      </c>
      <c r="R227">
        <f t="shared" si="56"/>
        <v>4.9440880674309955E-11</v>
      </c>
      <c r="S227">
        <f t="shared" si="57"/>
        <v>-1.8701931659198123E-13</v>
      </c>
      <c r="U227">
        <f t="shared" si="58"/>
        <v>1.8473607866319108E-8</v>
      </c>
    </row>
    <row r="228" spans="1:21" x14ac:dyDescent="0.3">
      <c r="A228">
        <f t="shared" si="59"/>
        <v>7</v>
      </c>
      <c r="D228" s="57">
        <f t="shared" si="49"/>
        <v>1.2923267352736023E-4</v>
      </c>
      <c r="E228" s="57">
        <f>D228/SUM(D221:D338)</f>
        <v>1.3590053278458638E-4</v>
      </c>
      <c r="F228">
        <f>D218*N218*(D218*A228)^(N218-1)/EXP((D218*A228)^N218)</f>
        <v>1.6812930735319348E-9</v>
      </c>
      <c r="G228">
        <f t="shared" si="50"/>
        <v>7.0746738026942541E-5</v>
      </c>
      <c r="H228">
        <f t="shared" si="51"/>
        <v>1.1120567238664786E-6</v>
      </c>
      <c r="I228">
        <f t="shared" si="52"/>
        <v>-3.9473886928858277E-9</v>
      </c>
      <c r="K228">
        <f t="shared" si="53"/>
        <v>1.3589885149151284E-4</v>
      </c>
      <c r="L228">
        <f t="shared" si="54"/>
        <v>1.2366701570966455E-12</v>
      </c>
      <c r="M228">
        <f t="shared" si="54"/>
        <v>1.5581877492722884E-17</v>
      </c>
      <c r="O228">
        <f t="shared" si="55"/>
        <v>-4.3897201376381953E-15</v>
      </c>
      <c r="R228">
        <f t="shared" si="56"/>
        <v>1.511272315668689E-10</v>
      </c>
      <c r="S228">
        <f t="shared" si="57"/>
        <v>-5.3644558975376806E-13</v>
      </c>
      <c r="U228">
        <f t="shared" si="58"/>
        <v>1.8468497836712261E-8</v>
      </c>
    </row>
    <row r="229" spans="1:21" x14ac:dyDescent="0.3">
      <c r="A229">
        <f t="shared" si="59"/>
        <v>8</v>
      </c>
      <c r="D229" s="57">
        <f t="shared" si="49"/>
        <v>8.9460722153159592E-5</v>
      </c>
      <c r="E229" s="57">
        <f>D229/SUM(D221:D338)</f>
        <v>9.4076516967934469E-5</v>
      </c>
      <c r="F229">
        <f>D218*N218*(D218*A229)^(N218-1)/EXP((D218*A229)^N218)</f>
        <v>4.4263299750936103E-9</v>
      </c>
      <c r="G229">
        <f t="shared" si="50"/>
        <v>7.1452059904486529E-5</v>
      </c>
      <c r="H229">
        <f t="shared" si="51"/>
        <v>2.9277049160782256E-6</v>
      </c>
      <c r="I229">
        <f t="shared" si="52"/>
        <v>-9.8012119955012171E-9</v>
      </c>
      <c r="K229">
        <f t="shared" si="53"/>
        <v>9.4072090637959381E-5</v>
      </c>
      <c r="L229">
        <f t="shared" si="54"/>
        <v>8.5714560756286093E-12</v>
      </c>
      <c r="M229">
        <f t="shared" si="54"/>
        <v>9.6063756580756944E-17</v>
      </c>
      <c r="O229">
        <f t="shared" si="55"/>
        <v>-2.8695056542753791E-14</v>
      </c>
      <c r="R229">
        <f t="shared" si="56"/>
        <v>2.7541532222651012E-10</v>
      </c>
      <c r="S229">
        <f t="shared" si="57"/>
        <v>-9.2202050320264525E-13</v>
      </c>
      <c r="U229">
        <f t="shared" si="58"/>
        <v>8.849558236996445E-9</v>
      </c>
    </row>
    <row r="230" spans="1:21" x14ac:dyDescent="0.3">
      <c r="A230">
        <f t="shared" si="59"/>
        <v>9</v>
      </c>
      <c r="D230" s="57">
        <f t="shared" si="49"/>
        <v>2.1863366056663175E-4</v>
      </c>
      <c r="E230" s="57">
        <f>D230/SUM(D221:D338)</f>
        <v>2.299142325594554E-4</v>
      </c>
      <c r="F230">
        <f>D218*N218*(D218*A230)^(N218-1)/EXP((D218*A230)^N218)</f>
        <v>1.0395926132675961E-8</v>
      </c>
      <c r="G230">
        <f t="shared" si="50"/>
        <v>6.9174057835441418E-5</v>
      </c>
      <c r="H230">
        <f t="shared" si="51"/>
        <v>6.8761714563813674E-6</v>
      </c>
      <c r="I230">
        <f t="shared" si="52"/>
        <v>-2.1795210753398056E-8</v>
      </c>
      <c r="K230">
        <f t="shared" si="53"/>
        <v>2.2990383663332273E-4</v>
      </c>
      <c r="L230">
        <f t="shared" si="54"/>
        <v>4.7281733897553852E-11</v>
      </c>
      <c r="M230">
        <f t="shared" si="54"/>
        <v>4.7503121178503823E-16</v>
      </c>
      <c r="O230">
        <f t="shared" si="55"/>
        <v>-1.4986760606833195E-13</v>
      </c>
      <c r="R230">
        <f t="shared" si="56"/>
        <v>1.5808581991706188E-9</v>
      </c>
      <c r="S230">
        <f t="shared" si="57"/>
        <v>-5.0108025724380652E-12</v>
      </c>
      <c r="U230">
        <f t="shared" si="58"/>
        <v>5.2855774098721545E-8</v>
      </c>
    </row>
    <row r="231" spans="1:21" x14ac:dyDescent="0.3">
      <c r="A231">
        <f t="shared" si="59"/>
        <v>10</v>
      </c>
      <c r="D231" s="57">
        <f t="shared" si="49"/>
        <v>2.9812786589345303E-5</v>
      </c>
      <c r="E231" s="57">
        <f>D231/SUM(D221:D338)</f>
        <v>3.1351000259446217E-5</v>
      </c>
      <c r="F231">
        <f>D218*N218*(D218*A231)^(N218-1)/EXP((D218*A231)^N218)</f>
        <v>2.2313743476319529E-8</v>
      </c>
      <c r="G231">
        <f t="shared" si="50"/>
        <v>7.2516423453504935E-5</v>
      </c>
      <c r="H231">
        <f t="shared" si="51"/>
        <v>1.4758966311293781E-5</v>
      </c>
      <c r="I231">
        <f t="shared" si="52"/>
        <v>-4.443010039353115E-8</v>
      </c>
      <c r="K231">
        <f t="shared" si="53"/>
        <v>3.1328686515969895E-5</v>
      </c>
      <c r="L231">
        <f t="shared" si="54"/>
        <v>2.1782708657790474E-10</v>
      </c>
      <c r="M231">
        <f t="shared" si="54"/>
        <v>1.9740338209792568E-15</v>
      </c>
      <c r="O231">
        <f t="shared" si="55"/>
        <v>-6.5574235491552678E-13</v>
      </c>
      <c r="R231">
        <f t="shared" si="56"/>
        <v>4.623790288662834E-10</v>
      </c>
      <c r="S231">
        <f t="shared" si="57"/>
        <v>-1.3919366871020081E-12</v>
      </c>
      <c r="U231">
        <f t="shared" si="58"/>
        <v>9.8148659881591395E-10</v>
      </c>
    </row>
    <row r="232" spans="1:21" x14ac:dyDescent="0.3">
      <c r="A232">
        <f t="shared" si="59"/>
        <v>11</v>
      </c>
      <c r="D232" s="57">
        <f t="shared" si="49"/>
        <v>9.9366018199151127E-5</v>
      </c>
      <c r="E232" s="57">
        <f>D232/SUM(D221:D338)</f>
        <v>1.0449288438723352E-4</v>
      </c>
      <c r="F232">
        <f>D218*N218*(D218*A232)^(N218-1)/EXP((D218*A232)^N218)</f>
        <v>4.4528692745965706E-8</v>
      </c>
      <c r="G232">
        <f t="shared" si="50"/>
        <v>7.1276070713606222E-5</v>
      </c>
      <c r="H232">
        <f t="shared" si="51"/>
        <v>2.9452586276059515E-5</v>
      </c>
      <c r="I232">
        <f t="shared" si="52"/>
        <v>-8.4419445802822535E-8</v>
      </c>
      <c r="K232">
        <f t="shared" si="53"/>
        <v>1.0444835569448755E-4</v>
      </c>
      <c r="L232">
        <f t="shared" si="54"/>
        <v>8.6745483834872932E-10</v>
      </c>
      <c r="M232">
        <f t="shared" si="54"/>
        <v>7.1266428296556911E-15</v>
      </c>
      <c r="O232">
        <f t="shared" si="55"/>
        <v>-2.4863710108847608E-12</v>
      </c>
      <c r="R232">
        <f t="shared" si="56"/>
        <v>3.0762742074844467E-9</v>
      </c>
      <c r="S232">
        <f t="shared" si="57"/>
        <v>-8.8174723027447223E-12</v>
      </c>
      <c r="U232">
        <f t="shared" si="58"/>
        <v>1.090945900728219E-8</v>
      </c>
    </row>
    <row r="233" spans="1:21" x14ac:dyDescent="0.3">
      <c r="A233">
        <f t="shared" si="59"/>
        <v>12</v>
      </c>
      <c r="D233" s="57">
        <f t="shared" si="49"/>
        <v>9.935608209414473E-5</v>
      </c>
      <c r="E233" s="57">
        <f>D233/SUM(D221:D338)</f>
        <v>1.0448243562124179E-4</v>
      </c>
      <c r="F233">
        <f>D218*N218*(D218*A233)^(N218-1)/EXP((D218*A233)^N218)</f>
        <v>8.367199127335314E-8</v>
      </c>
      <c r="G233">
        <f t="shared" si="50"/>
        <v>7.127624714145647E-5</v>
      </c>
      <c r="H233">
        <f t="shared" si="51"/>
        <v>5.5343111065551716E-5</v>
      </c>
      <c r="I233">
        <f t="shared" si="52"/>
        <v>-1.5134860058643619E-7</v>
      </c>
      <c r="K233">
        <f t="shared" si="53"/>
        <v>1.0439876362996843E-4</v>
      </c>
      <c r="L233">
        <f t="shared" si="54"/>
        <v>3.0628599424139927E-9</v>
      </c>
      <c r="M233">
        <f t="shared" si="54"/>
        <v>2.2906398899472591E-14</v>
      </c>
      <c r="O233">
        <f t="shared" si="55"/>
        <v>-8.3761024118709627E-12</v>
      </c>
      <c r="R233">
        <f t="shared" si="56"/>
        <v>5.7777523706796238E-9</v>
      </c>
      <c r="S233">
        <f t="shared" si="57"/>
        <v>-1.5800606778349854E-11</v>
      </c>
      <c r="U233">
        <f t="shared" si="58"/>
        <v>1.0899101847466021E-8</v>
      </c>
    </row>
    <row r="234" spans="1:21" x14ac:dyDescent="0.3">
      <c r="A234">
        <f t="shared" si="59"/>
        <v>13</v>
      </c>
      <c r="D234" s="57">
        <f t="shared" si="49"/>
        <v>1.0927966887881629E-4</v>
      </c>
      <c r="E234" s="57">
        <f>D234/SUM(D221:D338)</f>
        <v>1.1491803750396091E-4</v>
      </c>
      <c r="F234">
        <f>D218*N218*(D218*A234)^(N218-1)/EXP((D218*A234)^N218)</f>
        <v>1.4947914265613506E-7</v>
      </c>
      <c r="G234">
        <f t="shared" si="50"/>
        <v>7.1100150360477331E-5</v>
      </c>
      <c r="H234">
        <f t="shared" si="51"/>
        <v>9.8869881381829871E-5</v>
      </c>
      <c r="I234">
        <f t="shared" si="52"/>
        <v>-2.5841795636309635E-7</v>
      </c>
      <c r="K234">
        <f t="shared" si="53"/>
        <v>1.1476855836130478E-4</v>
      </c>
      <c r="L234">
        <f t="shared" si="54"/>
        <v>9.7752534444571094E-9</v>
      </c>
      <c r="M234">
        <f t="shared" si="54"/>
        <v>6.6779840170879172E-14</v>
      </c>
      <c r="O234">
        <f t="shared" si="55"/>
        <v>-2.5549752692554222E-11</v>
      </c>
      <c r="R234">
        <f t="shared" si="56"/>
        <v>1.1347153751545823E-8</v>
      </c>
      <c r="S234">
        <f t="shared" si="57"/>
        <v>-2.9658256306467133E-11</v>
      </c>
      <c r="U234">
        <f t="shared" si="58"/>
        <v>1.3171821988332222E-8</v>
      </c>
    </row>
    <row r="235" spans="1:21" x14ac:dyDescent="0.3">
      <c r="A235">
        <f t="shared" si="59"/>
        <v>14</v>
      </c>
      <c r="D235" s="57">
        <f t="shared" si="49"/>
        <v>2.1851125999207405E-4</v>
      </c>
      <c r="E235" s="57">
        <f>D235/SUM(D221:D338)</f>
        <v>2.2978551663304525E-4</v>
      </c>
      <c r="F235">
        <f>D218*N218*(D218*A235)^(N218-1)/EXP((D218*A235)^N218)</f>
        <v>2.5579766307760886E-7</v>
      </c>
      <c r="G235">
        <f t="shared" si="50"/>
        <v>6.9176198937008661E-5</v>
      </c>
      <c r="H235">
        <f t="shared" si="51"/>
        <v>1.6919202997312097E-4</v>
      </c>
      <c r="I235">
        <f t="shared" si="52"/>
        <v>-4.2326355496804359E-7</v>
      </c>
      <c r="K235">
        <f t="shared" si="53"/>
        <v>2.2952971896996764E-4</v>
      </c>
      <c r="L235">
        <f t="shared" si="54"/>
        <v>2.8625943006425462E-8</v>
      </c>
      <c r="M235">
        <f t="shared" si="54"/>
        <v>1.7915203696418605E-13</v>
      </c>
      <c r="O235">
        <f t="shared" si="55"/>
        <v>-7.1612820078682969E-11</v>
      </c>
      <c r="R235">
        <f t="shared" si="56"/>
        <v>3.88345990916888E-8</v>
      </c>
      <c r="S235">
        <f t="shared" si="57"/>
        <v>-9.7151564822044499E-11</v>
      </c>
      <c r="U235">
        <f t="shared" si="58"/>
        <v>5.2683891890432327E-8</v>
      </c>
    </row>
    <row r="236" spans="1:21" x14ac:dyDescent="0.3">
      <c r="A236">
        <f t="shared" si="59"/>
        <v>15</v>
      </c>
      <c r="D236" s="57">
        <f t="shared" si="49"/>
        <v>2.9788052242649978E-4</v>
      </c>
      <c r="E236" s="57">
        <f>D236/SUM(D221:D338)</f>
        <v>3.1324989725095852E-4</v>
      </c>
      <c r="F236">
        <f>D218*N218*(D218*A236)^(N218-1)/EXP((D218*A236)^N218)</f>
        <v>4.2180185338403767E-7</v>
      </c>
      <c r="G236">
        <f t="shared" si="50"/>
        <v>6.7794781502457916E-5</v>
      </c>
      <c r="H236">
        <f t="shared" si="51"/>
        <v>2.7899194702195112E-4</v>
      </c>
      <c r="I236">
        <f t="shared" si="52"/>
        <v>-6.6884600080206604E-7</v>
      </c>
      <c r="K236">
        <f t="shared" si="53"/>
        <v>3.1282809539757446E-4</v>
      </c>
      <c r="L236">
        <f t="shared" si="54"/>
        <v>7.7836506503099182E-8</v>
      </c>
      <c r="M236">
        <f t="shared" si="54"/>
        <v>4.4735497278891735E-13</v>
      </c>
      <c r="O236">
        <f t="shared" si="55"/>
        <v>-1.8660264802161388E-10</v>
      </c>
      <c r="R236">
        <f t="shared" si="56"/>
        <v>8.727651941813797E-8</v>
      </c>
      <c r="S236">
        <f t="shared" si="57"/>
        <v>-2.0923382054519489E-10</v>
      </c>
      <c r="U236">
        <f t="shared" si="58"/>
        <v>9.786141727007395E-8</v>
      </c>
    </row>
    <row r="237" spans="1:21" x14ac:dyDescent="0.3">
      <c r="A237">
        <f t="shared" si="59"/>
        <v>16</v>
      </c>
      <c r="D237" s="57">
        <f t="shared" si="49"/>
        <v>7.0448354215401233E-4</v>
      </c>
      <c r="E237" s="57">
        <f>D237/SUM(D221:D338)</f>
        <v>7.4083191273167904E-4</v>
      </c>
      <c r="F237">
        <f>D218*N218*(D218*A237)^(N218-1)/EXP((D218*A237)^N218)</f>
        <v>6.7343635522580494E-7</v>
      </c>
      <c r="G237">
        <f t="shared" si="50"/>
        <v>6.0936393645530141E-5</v>
      </c>
      <c r="H237">
        <f t="shared" si="51"/>
        <v>4.4543004523785933E-4</v>
      </c>
      <c r="I237">
        <f t="shared" si="52"/>
        <v>-1.0243965798566958E-6</v>
      </c>
      <c r="K237">
        <f t="shared" si="53"/>
        <v>7.4015847637645324E-4</v>
      </c>
      <c r="L237">
        <f t="shared" si="54"/>
        <v>1.9840792520060141E-7</v>
      </c>
      <c r="M237">
        <f t="shared" si="54"/>
        <v>1.0493883528220956E-12</v>
      </c>
      <c r="O237">
        <f t="shared" si="55"/>
        <v>-4.5629701490707635E-10</v>
      </c>
      <c r="R237">
        <f t="shared" si="56"/>
        <v>3.2968882361554859E-7</v>
      </c>
      <c r="S237">
        <f t="shared" si="57"/>
        <v>-7.5821581175198161E-10</v>
      </c>
      <c r="U237">
        <f t="shared" si="58"/>
        <v>5.4783457015191272E-7</v>
      </c>
    </row>
    <row r="238" spans="1:21" x14ac:dyDescent="0.3">
      <c r="A238">
        <f t="shared" si="59"/>
        <v>17</v>
      </c>
      <c r="D238" s="57">
        <f t="shared" si="49"/>
        <v>6.1480151632903335E-4</v>
      </c>
      <c r="E238" s="57">
        <f>D238/SUM(D221:D338)</f>
        <v>6.4652267375864682E-4</v>
      </c>
      <c r="F238">
        <f>D218*N218*(D218*A238)^(N218-1)/EXP((D218*A238)^N218)</f>
        <v>1.0451106346348647E-6</v>
      </c>
      <c r="G238">
        <f t="shared" si="50"/>
        <v>6.2417677033421265E-5</v>
      </c>
      <c r="H238">
        <f t="shared" si="51"/>
        <v>6.9126544636769274E-4</v>
      </c>
      <c r="I238">
        <f t="shared" si="52"/>
        <v>-1.5264075299217106E-6</v>
      </c>
      <c r="K238">
        <f t="shared" si="53"/>
        <v>6.4547756312401193E-4</v>
      </c>
      <c r="L238">
        <f t="shared" si="54"/>
        <v>4.7784791734192546E-7</v>
      </c>
      <c r="M238">
        <f t="shared" si="54"/>
        <v>2.3299199474016979E-12</v>
      </c>
      <c r="O238">
        <f t="shared" si="55"/>
        <v>-1.0551527825103385E-9</v>
      </c>
      <c r="R238">
        <f t="shared" si="56"/>
        <v>4.4619633579325065E-7</v>
      </c>
      <c r="S238">
        <f t="shared" si="57"/>
        <v>-9.8526181274800811E-10</v>
      </c>
      <c r="U238">
        <f t="shared" si="58"/>
        <v>4.1664128449651282E-7</v>
      </c>
    </row>
    <row r="239" spans="1:21" x14ac:dyDescent="0.3">
      <c r="A239">
        <f t="shared" si="59"/>
        <v>18</v>
      </c>
      <c r="D239" s="57">
        <f t="shared" si="49"/>
        <v>1.010416505263361E-3</v>
      </c>
      <c r="E239" s="57">
        <f>D239/SUM(D221:D338)</f>
        <v>1.0625497225402445E-3</v>
      </c>
      <c r="F239">
        <f>D218*N218*(D218*A239)^(N218-1)/EXP((D218*A239)^N218)</f>
        <v>1.5816669058317878E-6</v>
      </c>
      <c r="G239">
        <f t="shared" si="50"/>
        <v>5.6017123895161467E-5</v>
      </c>
      <c r="H239">
        <f t="shared" si="51"/>
        <v>1.0461574352418105E-3</v>
      </c>
      <c r="I239">
        <f t="shared" si="52"/>
        <v>-2.219651496594127E-6</v>
      </c>
      <c r="K239">
        <f t="shared" si="53"/>
        <v>1.0609680556344127E-3</v>
      </c>
      <c r="L239">
        <f t="shared" si="54"/>
        <v>1.094445379311723E-6</v>
      </c>
      <c r="M239">
        <f t="shared" si="54"/>
        <v>4.926852766332548E-12</v>
      </c>
      <c r="O239">
        <f t="shared" si="55"/>
        <v>-2.3221049168075581E-9</v>
      </c>
      <c r="R239">
        <f t="shared" si="56"/>
        <v>1.1099396199559876E-6</v>
      </c>
      <c r="S239">
        <f t="shared" si="57"/>
        <v>-2.3549793325274853E-9</v>
      </c>
      <c r="U239">
        <f t="shared" si="58"/>
        <v>1.1256532150766661E-6</v>
      </c>
    </row>
    <row r="240" spans="1:21" x14ac:dyDescent="0.3">
      <c r="A240">
        <f t="shared" si="59"/>
        <v>19</v>
      </c>
      <c r="D240" s="57">
        <f t="shared" si="49"/>
        <v>1.2268272676002328E-3</v>
      </c>
      <c r="E240" s="57">
        <f>D240/SUM(D221:D338)</f>
        <v>1.2901263647248761E-3</v>
      </c>
      <c r="F240">
        <f>D218*N218*(D218*A240)^(N218-1)/EXP((D218*A240)^N218)</f>
        <v>2.3406443372873469E-6</v>
      </c>
      <c r="G240">
        <f t="shared" si="50"/>
        <v>5.2662339007546229E-5</v>
      </c>
      <c r="H240">
        <f t="shared" si="51"/>
        <v>1.5481627121292369E-3</v>
      </c>
      <c r="I240">
        <f t="shared" si="52"/>
        <v>-3.1582133341336978E-6</v>
      </c>
      <c r="K240">
        <f t="shared" si="53"/>
        <v>1.2877857203875888E-3</v>
      </c>
      <c r="L240">
        <f t="shared" si="54"/>
        <v>2.3968077832273547E-6</v>
      </c>
      <c r="M240">
        <f t="shared" si="54"/>
        <v>9.9743114638998878E-12</v>
      </c>
      <c r="O240">
        <f t="shared" si="55"/>
        <v>-4.8894281208551456E-9</v>
      </c>
      <c r="R240">
        <f t="shared" si="56"/>
        <v>1.9937018335165527E-6</v>
      </c>
      <c r="S240">
        <f t="shared" si="57"/>
        <v>-4.0671020336350525E-9</v>
      </c>
      <c r="U240">
        <f t="shared" si="58"/>
        <v>1.6583920616341812E-6</v>
      </c>
    </row>
    <row r="241" spans="1:21" x14ac:dyDescent="0.3">
      <c r="A241">
        <f t="shared" si="59"/>
        <v>20</v>
      </c>
      <c r="D241" s="57">
        <f t="shared" si="49"/>
        <v>1.1463465877014178E-3</v>
      </c>
      <c r="E241" s="57">
        <f>D241/SUM(D221:D338)</f>
        <v>1.2054932222030732E-3</v>
      </c>
      <c r="F241">
        <f>D218*N218*(D218*A241)^(N218-1)/EXP((D218*A241)^N218)</f>
        <v>3.394862662796071E-6</v>
      </c>
      <c r="G241">
        <f t="shared" si="50"/>
        <v>5.3897847264353636E-5</v>
      </c>
      <c r="H241">
        <f t="shared" si="51"/>
        <v>2.2454436065960353E-3</v>
      </c>
      <c r="I241">
        <f t="shared" si="52"/>
        <v>-4.4065155489727345E-6</v>
      </c>
      <c r="K241">
        <f t="shared" si="53"/>
        <v>1.2020983595402771E-3</v>
      </c>
      <c r="L241">
        <f t="shared" si="54"/>
        <v>5.0420169904030108E-6</v>
      </c>
      <c r="M241">
        <f t="shared" si="54"/>
        <v>1.9417379283338481E-11</v>
      </c>
      <c r="O241">
        <f t="shared" si="55"/>
        <v>-9.8945821668068445E-9</v>
      </c>
      <c r="R241">
        <f t="shared" si="56"/>
        <v>2.6992440759292975E-6</v>
      </c>
      <c r="S241">
        <f t="shared" si="57"/>
        <v>-5.2970651127088479E-9</v>
      </c>
      <c r="U241">
        <f t="shared" si="58"/>
        <v>1.4450404660094253E-6</v>
      </c>
    </row>
    <row r="242" spans="1:21" x14ac:dyDescent="0.3">
      <c r="A242">
        <f t="shared" si="59"/>
        <v>21</v>
      </c>
      <c r="D242" s="57">
        <f t="shared" si="49"/>
        <v>1.1055784534764101E-3</v>
      </c>
      <c r="E242" s="57">
        <f>D242/SUM(D221:D338)</f>
        <v>1.1626216247146942E-3</v>
      </c>
      <c r="F242">
        <f>D218*N218*(D218*A242)^(N218-1)/EXP((D218*A242)^N218)</f>
        <v>4.8353485394538319E-6</v>
      </c>
      <c r="G242">
        <f t="shared" si="50"/>
        <v>5.4529170218144497E-5</v>
      </c>
      <c r="H242">
        <f t="shared" si="51"/>
        <v>3.1982024776782479E-3</v>
      </c>
      <c r="I242">
        <f t="shared" si="52"/>
        <v>-6.0403168138690536E-6</v>
      </c>
      <c r="K242">
        <f t="shared" si="53"/>
        <v>1.1577862761752403E-3</v>
      </c>
      <c r="L242">
        <f t="shared" si="54"/>
        <v>1.0228499088227283E-5</v>
      </c>
      <c r="M242">
        <f t="shared" si="54"/>
        <v>3.6485427211909196E-11</v>
      </c>
      <c r="O242">
        <f t="shared" si="55"/>
        <v>-1.9318156200077588E-8</v>
      </c>
      <c r="R242">
        <f t="shared" si="56"/>
        <v>3.7028349370855257E-6</v>
      </c>
      <c r="S242">
        <f t="shared" si="57"/>
        <v>-6.9933959108481435E-9</v>
      </c>
      <c r="U242">
        <f t="shared" si="58"/>
        <v>1.3404690612997298E-6</v>
      </c>
    </row>
    <row r="243" spans="1:21" x14ac:dyDescent="0.3">
      <c r="A243">
        <f t="shared" si="59"/>
        <v>22</v>
      </c>
      <c r="D243" s="57">
        <f t="shared" si="49"/>
        <v>1.389883185482768E-3</v>
      </c>
      <c r="E243" s="57">
        <f>D243/SUM(D221:D338)</f>
        <v>1.4615952781898975E-3</v>
      </c>
      <c r="F243">
        <f>D218*N218*(D218*A243)^(N218-1)/EXP((D218*A243)^N218)</f>
        <v>6.7746281327467208E-6</v>
      </c>
      <c r="G243">
        <f t="shared" si="50"/>
        <v>5.0203081189951389E-5</v>
      </c>
      <c r="H243">
        <f t="shared" si="51"/>
        <v>4.4808574895204159E-3</v>
      </c>
      <c r="I243">
        <f t="shared" si="52"/>
        <v>-8.1476610757342186E-6</v>
      </c>
      <c r="K243">
        <f t="shared" si="53"/>
        <v>1.4548206500571508E-3</v>
      </c>
      <c r="L243">
        <f t="shared" si="54"/>
        <v>2.0078083841391203E-5</v>
      </c>
      <c r="M243">
        <f t="shared" si="54"/>
        <v>6.6384381005034489E-11</v>
      </c>
      <c r="O243">
        <f t="shared" si="55"/>
        <v>-3.6508508153277641E-8</v>
      </c>
      <c r="R243">
        <f t="shared" si="56"/>
        <v>6.5188440057175441E-6</v>
      </c>
      <c r="S243">
        <f t="shared" si="57"/>
        <v>-1.1853385582645E-8</v>
      </c>
      <c r="U243">
        <f t="shared" si="58"/>
        <v>2.1165031238327109E-6</v>
      </c>
    </row>
    <row r="244" spans="1:21" x14ac:dyDescent="0.3">
      <c r="A244">
        <f t="shared" si="59"/>
        <v>23</v>
      </c>
      <c r="D244" s="57">
        <f t="shared" si="49"/>
        <v>9.4539543004458146E-4</v>
      </c>
      <c r="E244" s="57">
        <f>D244/SUM(D221:D338)</f>
        <v>9.9417383490074565E-4</v>
      </c>
      <c r="F244">
        <f>D218*N218*(D218*A244)^(N218-1)/EXP((D218*A244)^N218)</f>
        <v>9.3504094394276732E-6</v>
      </c>
      <c r="G244">
        <f t="shared" si="50"/>
        <v>5.7045312188420541E-5</v>
      </c>
      <c r="H244">
        <f t="shared" si="51"/>
        <v>6.1844747820565425E-3</v>
      </c>
      <c r="I244">
        <f t="shared" si="52"/>
        <v>-1.0829752809319823E-5</v>
      </c>
      <c r="K244">
        <f t="shared" si="53"/>
        <v>9.8482342546131799E-4</v>
      </c>
      <c r="L244">
        <f t="shared" si="54"/>
        <v>3.8247728329893319E-5</v>
      </c>
      <c r="M244">
        <f t="shared" si="54"/>
        <v>1.172835459109706E-10</v>
      </c>
      <c r="O244">
        <f t="shared" si="55"/>
        <v>-6.6976333145144436E-8</v>
      </c>
      <c r="R244">
        <f t="shared" si="56"/>
        <v>6.0906156395440622E-6</v>
      </c>
      <c r="S244">
        <f t="shared" si="57"/>
        <v>-1.066539425857368E-8</v>
      </c>
      <c r="U244">
        <f t="shared" si="58"/>
        <v>9.6987717933736405E-7</v>
      </c>
    </row>
    <row r="245" spans="1:21" x14ac:dyDescent="0.3">
      <c r="A245">
        <f t="shared" si="59"/>
        <v>24</v>
      </c>
      <c r="D245" s="57">
        <f t="shared" si="49"/>
        <v>7.6753487616298814E-4</v>
      </c>
      <c r="E245" s="57">
        <f>D245/SUM(D221:D338)</f>
        <v>8.0713642884760247E-4</v>
      </c>
      <c r="F245">
        <f>D218*N218*(D218*A245)^(N218-1)/EXP((D218*A245)^N218)</f>
        <v>1.2729677744575937E-5</v>
      </c>
      <c r="G245">
        <f t="shared" si="50"/>
        <v>5.9905620405485201E-5</v>
      </c>
      <c r="H245">
        <f t="shared" si="51"/>
        <v>8.4194717032575524E-3</v>
      </c>
      <c r="I245">
        <f t="shared" si="52"/>
        <v>-1.4201731896869248E-5</v>
      </c>
      <c r="K245">
        <f t="shared" si="53"/>
        <v>7.9440675110302656E-4</v>
      </c>
      <c r="L245">
        <f t="shared" si="54"/>
        <v>7.0887503761954637E-5</v>
      </c>
      <c r="M245">
        <f t="shared" si="54"/>
        <v>2.0168918887055341E-10</v>
      </c>
      <c r="O245">
        <f t="shared" si="55"/>
        <v>-1.1957107984294085E-7</v>
      </c>
      <c r="R245">
        <f t="shared" si="56"/>
        <v>6.6884851617886972E-6</v>
      </c>
      <c r="S245">
        <f t="shared" si="57"/>
        <v>-1.1281951696228122E-8</v>
      </c>
      <c r="U245">
        <f t="shared" si="58"/>
        <v>6.3108208619806596E-7</v>
      </c>
    </row>
    <row r="246" spans="1:21" x14ac:dyDescent="0.3">
      <c r="A246">
        <f t="shared" si="59"/>
        <v>25</v>
      </c>
      <c r="D246" s="57">
        <f t="shared" si="49"/>
        <v>1.1695900550622079E-3</v>
      </c>
      <c r="E246" s="57">
        <f>D246/SUM(D221:D338)</f>
        <v>1.2299359541521554E-3</v>
      </c>
      <c r="F246">
        <f>D218*N218*(D218*A246)^(N218-1)/EXP((D218*A246)^N218)</f>
        <v>1.7113227300900582E-5</v>
      </c>
      <c r="G246">
        <f t="shared" si="50"/>
        <v>5.3539551329130167E-5</v>
      </c>
      <c r="H246">
        <f t="shared" si="51"/>
        <v>1.131860516710457E-2</v>
      </c>
      <c r="I246">
        <f t="shared" si="52"/>
        <v>-1.8393319400496162E-5</v>
      </c>
      <c r="K246">
        <f t="shared" si="53"/>
        <v>1.2128227268512549E-3</v>
      </c>
      <c r="L246">
        <f t="shared" si="54"/>
        <v>1.2811082292880628E-4</v>
      </c>
      <c r="M246">
        <f t="shared" si="54"/>
        <v>3.3831419856866847E-10</v>
      </c>
      <c r="O246">
        <f t="shared" si="55"/>
        <v>-2.0818672000666059E-7</v>
      </c>
      <c r="R246">
        <f t="shared" si="56"/>
        <v>1.3727461582920468E-5</v>
      </c>
      <c r="S246">
        <f t="shared" si="57"/>
        <v>-2.2307835791155842E-8</v>
      </c>
      <c r="U246">
        <f t="shared" si="58"/>
        <v>1.4709389667669137E-6</v>
      </c>
    </row>
    <row r="247" spans="1:21" x14ac:dyDescent="0.3">
      <c r="A247">
        <f t="shared" si="59"/>
        <v>26</v>
      </c>
      <c r="D247" s="57">
        <f t="shared" si="49"/>
        <v>1.1780040895101496E-3</v>
      </c>
      <c r="E247" s="57">
        <f>D247/SUM(D221:D338)</f>
        <v>1.2387841171834731E-3</v>
      </c>
      <c r="F247">
        <f>D218*N218*(D218*A247)^(N218-1)/EXP((D218*A247)^N218)</f>
        <v>2.2740651751261395E-5</v>
      </c>
      <c r="G247">
        <f t="shared" si="50"/>
        <v>5.3410144316692045E-5</v>
      </c>
      <c r="H247">
        <f t="shared" si="51"/>
        <v>1.5040258263699391E-2</v>
      </c>
      <c r="I247">
        <f t="shared" si="52"/>
        <v>-2.3549303094893355E-5</v>
      </c>
      <c r="K247">
        <f t="shared" si="53"/>
        <v>1.2160434654322119E-3</v>
      </c>
      <c r="L247">
        <f t="shared" si="54"/>
        <v>2.2620936863877782E-4</v>
      </c>
      <c r="M247">
        <f t="shared" si="54"/>
        <v>5.5456967625515371E-10</v>
      </c>
      <c r="O247">
        <f t="shared" si="55"/>
        <v>-3.5418760047733144E-7</v>
      </c>
      <c r="R247">
        <f t="shared" si="56"/>
        <v>1.828960777998447E-5</v>
      </c>
      <c r="S247">
        <f t="shared" si="57"/>
        <v>-2.8636976144027629E-8</v>
      </c>
      <c r="U247">
        <f t="shared" si="58"/>
        <v>1.478761709820383E-6</v>
      </c>
    </row>
    <row r="248" spans="1:21" x14ac:dyDescent="0.3">
      <c r="A248">
        <f t="shared" si="59"/>
        <v>27</v>
      </c>
      <c r="D248" s="57">
        <f t="shared" si="49"/>
        <v>1.3332568385892825E-3</v>
      </c>
      <c r="E248" s="57">
        <f>D248/SUM(D221:D338)</f>
        <v>1.4020472513448115E-3</v>
      </c>
      <c r="F248">
        <f>D218*N218*(D218*A248)^(N218-1)/EXP((D218*A248)^N218)</f>
        <v>2.9895814905875497E-5</v>
      </c>
      <c r="G248">
        <f t="shared" si="50"/>
        <v>5.1050471916532823E-5</v>
      </c>
      <c r="H248">
        <f t="shared" si="51"/>
        <v>1.9772036863802651E-2</v>
      </c>
      <c r="I248">
        <f t="shared" si="52"/>
        <v>-2.9829828994616753E-5</v>
      </c>
      <c r="K248">
        <f t="shared" si="53"/>
        <v>1.372151436438936E-3</v>
      </c>
      <c r="L248">
        <f t="shared" si="54"/>
        <v>3.9093344174357097E-4</v>
      </c>
      <c r="M248">
        <f t="shared" si="54"/>
        <v>8.898186978480783E-10</v>
      </c>
      <c r="O248">
        <f t="shared" si="55"/>
        <v>-5.8979647852249162E-7</v>
      </c>
      <c r="R248">
        <f t="shared" si="56"/>
        <v>2.7130228783990402E-5</v>
      </c>
      <c r="S248">
        <f t="shared" si="57"/>
        <v>-4.0931042703691201E-8</v>
      </c>
      <c r="U248">
        <f t="shared" si="58"/>
        <v>1.8827995645214355E-6</v>
      </c>
    </row>
    <row r="249" spans="1:21" x14ac:dyDescent="0.3">
      <c r="A249">
        <f t="shared" si="59"/>
        <v>28</v>
      </c>
      <c r="D249" s="57">
        <f t="shared" si="49"/>
        <v>9.8913973402270871E-4</v>
      </c>
      <c r="E249" s="57">
        <f>D249/SUM(D221:D338)</f>
        <v>1.0401751599113265E-3</v>
      </c>
      <c r="F249">
        <f>D218*N218*(D218*A249)^(N218-1)/EXP((D218*A249)^N218)</f>
        <v>3.8912822126978348E-5</v>
      </c>
      <c r="G249">
        <f t="shared" si="50"/>
        <v>5.6352547501637545E-5</v>
      </c>
      <c r="H249">
        <f t="shared" si="51"/>
        <v>2.5734685988252241E-2</v>
      </c>
      <c r="I249">
        <f t="shared" si="52"/>
        <v>-3.7410462191620977E-5</v>
      </c>
      <c r="K249">
        <f t="shared" si="53"/>
        <v>1.0012623377843482E-3</v>
      </c>
      <c r="L249">
        <f t="shared" si="54"/>
        <v>6.6227406291394621E-4</v>
      </c>
      <c r="M249">
        <f t="shared" si="54"/>
        <v>1.3995426813907026E-9</v>
      </c>
      <c r="O249">
        <f t="shared" si="55"/>
        <v>-9.6274649717674858E-7</v>
      </c>
      <c r="R249">
        <f t="shared" si="56"/>
        <v>2.5767171854743546E-5</v>
      </c>
      <c r="S249">
        <f t="shared" si="57"/>
        <v>-3.7457686831575386E-8</v>
      </c>
      <c r="U249">
        <f t="shared" si="58"/>
        <v>1.0025262690653781E-6</v>
      </c>
    </row>
    <row r="250" spans="1:21" x14ac:dyDescent="0.3">
      <c r="A250">
        <f t="shared" si="59"/>
        <v>29</v>
      </c>
      <c r="D250" s="57">
        <f t="shared" si="49"/>
        <v>1.203115171580054E-3</v>
      </c>
      <c r="E250" s="57">
        <f>D250/SUM(D221:D338)</f>
        <v>1.2651908248600345E-3</v>
      </c>
      <c r="F250">
        <f>D218*N218*(D218*A250)^(N218-1)/EXP((D218*A250)^N218)</f>
        <v>5.0182510631125005E-5</v>
      </c>
      <c r="G250">
        <f t="shared" si="50"/>
        <v>5.3024869338596159E-5</v>
      </c>
      <c r="H250">
        <f t="shared" si="51"/>
        <v>3.3186332975220389E-2</v>
      </c>
      <c r="I250">
        <f t="shared" si="52"/>
        <v>-4.6481977063283902E-5</v>
      </c>
      <c r="K250">
        <f t="shared" si="53"/>
        <v>1.2150083142289094E-3</v>
      </c>
      <c r="L250">
        <f t="shared" si="54"/>
        <v>1.1013326963422003E-3</v>
      </c>
      <c r="M250">
        <f t="shared" si="54"/>
        <v>2.1605741917116509E-9</v>
      </c>
      <c r="O250">
        <f t="shared" si="55"/>
        <v>-1.5425663681686964E-6</v>
      </c>
      <c r="R250">
        <f t="shared" si="56"/>
        <v>4.0321670483661791E-5</v>
      </c>
      <c r="S250">
        <f t="shared" si="57"/>
        <v>-5.6475988593687409E-8</v>
      </c>
      <c r="U250">
        <f t="shared" si="58"/>
        <v>1.4762452036453763E-6</v>
      </c>
    </row>
    <row r="251" spans="1:21" x14ac:dyDescent="0.3">
      <c r="A251">
        <f t="shared" si="59"/>
        <v>30</v>
      </c>
      <c r="D251" s="57">
        <f t="shared" si="49"/>
        <v>1.3479750442742966E-3</v>
      </c>
      <c r="E251" s="57">
        <f>D251/SUM(D221:D338)</f>
        <v>1.4175248541803134E-3</v>
      </c>
      <c r="F251">
        <f>D218*N218*(D218*A251)^(N218-1)/EXP((D218*A251)^N218)</f>
        <v>6.4159474324745463E-5</v>
      </c>
      <c r="G251">
        <f t="shared" si="50"/>
        <v>5.0829537726303721E-5</v>
      </c>
      <c r="H251">
        <f t="shared" si="51"/>
        <v>4.242706075349259E-2</v>
      </c>
      <c r="I251">
        <f t="shared" si="52"/>
        <v>-5.7249833269384794E-5</v>
      </c>
      <c r="K251">
        <f t="shared" si="53"/>
        <v>1.3533653798555678E-3</v>
      </c>
      <c r="L251">
        <f t="shared" si="54"/>
        <v>1.8000554841805512E-3</v>
      </c>
      <c r="M251">
        <f t="shared" si="54"/>
        <v>3.277543409372358E-9</v>
      </c>
      <c r="O251">
        <f t="shared" si="55"/>
        <v>-2.4289421542475102E-6</v>
      </c>
      <c r="R251">
        <f t="shared" si="56"/>
        <v>5.7419315192805755E-5</v>
      </c>
      <c r="S251">
        <f t="shared" si="57"/>
        <v>-7.7479942349288876E-8</v>
      </c>
      <c r="U251">
        <f t="shared" si="58"/>
        <v>1.8315978513916055E-6</v>
      </c>
    </row>
    <row r="252" spans="1:21" x14ac:dyDescent="0.3">
      <c r="A252">
        <f t="shared" si="59"/>
        <v>31</v>
      </c>
      <c r="D252" s="57">
        <f t="shared" si="49"/>
        <v>1.2584391942480613E-3</v>
      </c>
      <c r="E252" s="57">
        <f>D252/SUM(D221:D338)</f>
        <v>1.323369333058868E-3</v>
      </c>
      <c r="F252">
        <f>D218*N218*(D218*A252)^(N218-1)/EXP((D218*A252)^N218)</f>
        <v>8.1369635134296583E-5</v>
      </c>
      <c r="G252">
        <f t="shared" si="50"/>
        <v>5.2180963493311547E-5</v>
      </c>
      <c r="H252">
        <f t="shared" si="51"/>
        <v>5.380380954469037E-2</v>
      </c>
      <c r="I252">
        <f t="shared" si="52"/>
        <v>-6.9933289885143053E-5</v>
      </c>
      <c r="K252">
        <f t="shared" si="53"/>
        <v>1.2419996979245716E-3</v>
      </c>
      <c r="L252">
        <f t="shared" si="54"/>
        <v>2.8948499215213147E-3</v>
      </c>
      <c r="M252">
        <f t="shared" si="54"/>
        <v>4.8906650341594521E-9</v>
      </c>
      <c r="O252">
        <f t="shared" si="55"/>
        <v>-3.7626774098138582E-6</v>
      </c>
      <c r="R252">
        <f t="shared" si="56"/>
        <v>6.6824315201696621E-5</v>
      </c>
      <c r="S252">
        <f t="shared" si="57"/>
        <v>-8.6857124912219168E-8</v>
      </c>
      <c r="U252">
        <f t="shared" si="58"/>
        <v>1.542563249644727E-6</v>
      </c>
    </row>
    <row r="253" spans="1:21" x14ac:dyDescent="0.3">
      <c r="A253">
        <f t="shared" si="59"/>
        <v>32</v>
      </c>
      <c r="D253" s="57">
        <f t="shared" si="49"/>
        <v>1.3249234706206299E-3</v>
      </c>
      <c r="E253" s="57">
        <f>D253/SUM(D221:D338)</f>
        <v>1.3932839168418684E-3</v>
      </c>
      <c r="F253">
        <f>D218*N218*(D218*A253)^(N218-1)/EXP((D218*A253)^N218)</f>
        <v>1.0241836792413837E-4</v>
      </c>
      <c r="G253">
        <f t="shared" si="50"/>
        <v>5.1175776084253391E-5</v>
      </c>
      <c r="H253">
        <f t="shared" si="51"/>
        <v>6.7715598738145213E-2</v>
      </c>
      <c r="I253">
        <f t="shared" si="52"/>
        <v>-8.4764105484799339E-5</v>
      </c>
      <c r="K253">
        <f t="shared" si="53"/>
        <v>1.29086554891773E-3</v>
      </c>
      <c r="L253">
        <f t="shared" si="54"/>
        <v>4.5854023124654933E-3</v>
      </c>
      <c r="M253">
        <f t="shared" si="54"/>
        <v>7.1849535786381893E-9</v>
      </c>
      <c r="O253">
        <f t="shared" si="55"/>
        <v>-5.7398521544064858E-6</v>
      </c>
      <c r="R253">
        <f t="shared" si="56"/>
        <v>8.7411733535408569E-5</v>
      </c>
      <c r="S253">
        <f t="shared" si="57"/>
        <v>-1.0941906355515587E-7</v>
      </c>
      <c r="U253">
        <f t="shared" si="58"/>
        <v>1.6663338653826725E-6</v>
      </c>
    </row>
    <row r="254" spans="1:21" x14ac:dyDescent="0.3">
      <c r="A254">
        <f t="shared" si="59"/>
        <v>33</v>
      </c>
      <c r="D254" s="57">
        <f t="shared" si="49"/>
        <v>9.537890941228609E-4</v>
      </c>
      <c r="E254" s="57">
        <f>D254/SUM(D221:D338)</f>
        <v>1.0030005765375E-3</v>
      </c>
      <c r="F254">
        <f>D218*N218*(D218*A254)^(N218-1)/EXP((D218*A254)^N218)</f>
        <v>1.2799917970473192E-4</v>
      </c>
      <c r="G254">
        <f t="shared" si="50"/>
        <v>5.6912056258530691E-5</v>
      </c>
      <c r="H254">
        <f t="shared" si="51"/>
        <v>8.4619052105924797E-2</v>
      </c>
      <c r="I254">
        <f t="shared" si="52"/>
        <v>-1.0198476698323755E-4</v>
      </c>
      <c r="K254">
        <f t="shared" si="53"/>
        <v>8.7500139683276807E-4</v>
      </c>
      <c r="L254">
        <f t="shared" si="54"/>
        <v>7.1603839793052161E-3</v>
      </c>
      <c r="M254">
        <f t="shared" si="54"/>
        <v>1.0400892696625259E-8</v>
      </c>
      <c r="O254">
        <f t="shared" si="55"/>
        <v>-8.6298543113651772E-6</v>
      </c>
      <c r="R254">
        <f t="shared" si="56"/>
        <v>7.4041788791348988E-5</v>
      </c>
      <c r="S254">
        <f t="shared" si="57"/>
        <v>-8.9236813565997213E-8</v>
      </c>
      <c r="U254">
        <f t="shared" si="58"/>
        <v>7.656274444592953E-7</v>
      </c>
    </row>
    <row r="255" spans="1:21" x14ac:dyDescent="0.3">
      <c r="A255">
        <f t="shared" si="59"/>
        <v>34</v>
      </c>
      <c r="D255" s="57">
        <f t="shared" si="49"/>
        <v>8.9457045994078817E-4</v>
      </c>
      <c r="E255" s="57">
        <f>D255/SUM(D221:D338)</f>
        <v>9.4072651134596483E-4</v>
      </c>
      <c r="F255">
        <f>D218*N218*(D218*A255)^(N218-1)/EXP((D218*A255)^N218)</f>
        <v>1.5890293555022829E-4</v>
      </c>
      <c r="G255">
        <f t="shared" si="50"/>
        <v>5.7855526406043329E-5</v>
      </c>
      <c r="H255">
        <f t="shared" si="51"/>
        <v>0.10503419847000861</v>
      </c>
      <c r="I255">
        <f t="shared" si="52"/>
        <v>-1.2184618457633392E-4</v>
      </c>
      <c r="K255">
        <f t="shared" si="53"/>
        <v>7.8182357579573657E-4</v>
      </c>
      <c r="L255">
        <f t="shared" si="54"/>
        <v>1.1032182848237159E-2</v>
      </c>
      <c r="M255">
        <f t="shared" si="54"/>
        <v>1.4846492695810035E-8</v>
      </c>
      <c r="O255">
        <f t="shared" si="55"/>
        <v>-1.2798016333603959E-5</v>
      </c>
      <c r="R255">
        <f t="shared" si="56"/>
        <v>8.2118212628661222E-5</v>
      </c>
      <c r="S255">
        <f t="shared" si="57"/>
        <v>-9.5262219722536716E-8</v>
      </c>
      <c r="U255">
        <f t="shared" si="58"/>
        <v>6.1124810367003183E-7</v>
      </c>
    </row>
    <row r="256" spans="1:21" x14ac:dyDescent="0.3">
      <c r="A256">
        <f t="shared" si="59"/>
        <v>35</v>
      </c>
      <c r="D256" s="57">
        <f t="shared" si="49"/>
        <v>1.6986533463416878E-3</v>
      </c>
      <c r="E256" s="57">
        <f>D256/SUM(D221:D338)</f>
        <v>1.7862966731496308E-3</v>
      </c>
      <c r="F256">
        <f>D218*N218*(D218*A256)^(N218-1)/EXP((D218*A256)^N218)</f>
        <v>1.96027613026362E-4</v>
      </c>
      <c r="G256">
        <f t="shared" si="50"/>
        <v>4.5707225041336946E-5</v>
      </c>
      <c r="H256">
        <f t="shared" si="51"/>
        <v>0.12955050582750571</v>
      </c>
      <c r="I256">
        <f t="shared" si="52"/>
        <v>-1.4460478424755015E-4</v>
      </c>
      <c r="K256">
        <f t="shared" si="53"/>
        <v>1.5902690601232688E-3</v>
      </c>
      <c r="L256">
        <f t="shared" si="54"/>
        <v>1.6783333560162591E-2</v>
      </c>
      <c r="M256">
        <f t="shared" si="54"/>
        <v>2.0910543627280527E-8</v>
      </c>
      <c r="O256">
        <f t="shared" si="55"/>
        <v>-1.8733622944347451E-5</v>
      </c>
      <c r="R256">
        <f t="shared" si="56"/>
        <v>2.0602016114080159E-4</v>
      </c>
      <c r="S256">
        <f t="shared" si="57"/>
        <v>-2.2996051433467965E-7</v>
      </c>
      <c r="U256">
        <f t="shared" si="58"/>
        <v>2.5289556835853448E-6</v>
      </c>
    </row>
    <row r="257" spans="1:21" x14ac:dyDescent="0.3">
      <c r="A257">
        <f t="shared" si="59"/>
        <v>36</v>
      </c>
      <c r="D257" s="57">
        <f t="shared" si="49"/>
        <v>1.5215440161182746E-3</v>
      </c>
      <c r="E257" s="57">
        <f>D257/SUM(D221:D338)</f>
        <v>1.6000492507175061E-3</v>
      </c>
      <c r="F257">
        <f>D218*N218*(D218*A257)^(N218-1)/EXP((D218*A257)^N218)</f>
        <v>2.4038855345544273E-4</v>
      </c>
      <c r="G257">
        <f t="shared" si="50"/>
        <v>4.8260243464324529E-5</v>
      </c>
      <c r="H257">
        <f t="shared" si="51"/>
        <v>0.1588330891136979</v>
      </c>
      <c r="I257">
        <f t="shared" si="52"/>
        <v>-1.7051892313530695E-4</v>
      </c>
      <c r="K257">
        <f t="shared" si="53"/>
        <v>1.3596606972620634E-3</v>
      </c>
      <c r="L257">
        <f t="shared" si="54"/>
        <v>2.5227950197399897E-2</v>
      </c>
      <c r="M257">
        <f t="shared" si="54"/>
        <v>2.907670314722472E-8</v>
      </c>
      <c r="O257">
        <f t="shared" si="55"/>
        <v>-2.708404731392201E-5</v>
      </c>
      <c r="R257">
        <f t="shared" si="56"/>
        <v>2.1595910869261792E-4</v>
      </c>
      <c r="S257">
        <f t="shared" si="57"/>
        <v>-2.3184787792652763E-7</v>
      </c>
      <c r="U257">
        <f t="shared" si="58"/>
        <v>1.8486772116791603E-6</v>
      </c>
    </row>
    <row r="258" spans="1:21" x14ac:dyDescent="0.3">
      <c r="A258">
        <f t="shared" si="59"/>
        <v>37</v>
      </c>
      <c r="D258" s="57">
        <f t="shared" si="49"/>
        <v>1.7895883817692015E-3</v>
      </c>
      <c r="E258" s="57">
        <f>D258/SUM(D221:D338)</f>
        <v>1.8819235717200452E-3</v>
      </c>
      <c r="F258">
        <f>D218*N218*(D218*A258)^(N218-1)/EXP((D218*A258)^N218)</f>
        <v>2.9312916140548635E-4</v>
      </c>
      <c r="G258">
        <f t="shared" si="50"/>
        <v>4.4423357727816537E-5</v>
      </c>
      <c r="H258">
        <f t="shared" si="51"/>
        <v>0.1936290094613306</v>
      </c>
      <c r="I258">
        <f t="shared" si="52"/>
        <v>-1.9984454675968114E-4</v>
      </c>
      <c r="K258">
        <f t="shared" si="53"/>
        <v>1.5887944103145589E-3</v>
      </c>
      <c r="L258">
        <f t="shared" si="54"/>
        <v>3.7492193304976058E-2</v>
      </c>
      <c r="M258">
        <f t="shared" si="54"/>
        <v>3.993784286958238E-8</v>
      </c>
      <c r="O258">
        <f t="shared" si="55"/>
        <v>-3.8695701635325626E-5</v>
      </c>
      <c r="R258">
        <f t="shared" si="56"/>
        <v>3.0763668790690691E-4</v>
      </c>
      <c r="S258">
        <f t="shared" si="57"/>
        <v>-3.1751189882362788E-7</v>
      </c>
      <c r="U258">
        <f t="shared" si="58"/>
        <v>2.5242676782467873E-6</v>
      </c>
    </row>
    <row r="259" spans="1:21" x14ac:dyDescent="0.3">
      <c r="A259">
        <f t="shared" si="59"/>
        <v>38</v>
      </c>
      <c r="D259" s="57">
        <f t="shared" si="49"/>
        <v>1.1980214203400744E-3</v>
      </c>
      <c r="E259" s="57">
        <f>D259/SUM(D221:D338)</f>
        <v>1.2598342576043179E-3</v>
      </c>
      <c r="F259">
        <f>D218*N218*(D218*A259)^(N218-1)/EXP((D218*A259)^N218)</f>
        <v>3.555319826794521E-4</v>
      </c>
      <c r="G259">
        <f t="shared" si="50"/>
        <v>5.3102909124154045E-5</v>
      </c>
      <c r="H259">
        <f t="shared" si="51"/>
        <v>0.23477355511188389</v>
      </c>
      <c r="I259">
        <f t="shared" si="52"/>
        <v>-2.3283000095586931E-4</v>
      </c>
      <c r="K259">
        <f t="shared" si="53"/>
        <v>9.0430227492486581E-4</v>
      </c>
      <c r="L259">
        <f t="shared" si="54"/>
        <v>5.5118622179872782E-2</v>
      </c>
      <c r="M259">
        <f t="shared" si="54"/>
        <v>5.4209809345110104E-8</v>
      </c>
      <c r="O259">
        <f t="shared" si="55"/>
        <v>-5.4662327061112764E-5</v>
      </c>
      <c r="R259">
        <f t="shared" si="56"/>
        <v>2.1230625997987495E-4</v>
      </c>
      <c r="S259">
        <f t="shared" si="57"/>
        <v>-2.1054869953515129E-7</v>
      </c>
      <c r="U259">
        <f t="shared" si="58"/>
        <v>8.1776260443428756E-7</v>
      </c>
    </row>
    <row r="260" spans="1:21" x14ac:dyDescent="0.3">
      <c r="A260">
        <f t="shared" si="59"/>
        <v>39</v>
      </c>
      <c r="D260" s="57">
        <f t="shared" si="49"/>
        <v>1.3892487224602017E-3</v>
      </c>
      <c r="E260" s="57">
        <f>D260/SUM(D221:D338)</f>
        <v>1.4609280795593546E-3</v>
      </c>
      <c r="F260">
        <f>D218*N218*(D218*A260)^(N218-1)/EXP((D218*A260)^N218)</f>
        <v>4.2903006499019525E-4</v>
      </c>
      <c r="G260">
        <f t="shared" si="50"/>
        <v>5.0212536391164985E-5</v>
      </c>
      <c r="H260">
        <f t="shared" si="51"/>
        <v>0.283196360052825</v>
      </c>
      <c r="I260">
        <f t="shared" si="52"/>
        <v>-2.6970990573930433E-4</v>
      </c>
      <c r="K260">
        <f t="shared" si="53"/>
        <v>1.0318980145691593E-3</v>
      </c>
      <c r="L260">
        <f t="shared" si="54"/>
        <v>8.020017834716929E-2</v>
      </c>
      <c r="M260">
        <f t="shared" si="54"/>
        <v>7.2743433253904426E-8</v>
      </c>
      <c r="O260">
        <f t="shared" si="55"/>
        <v>-7.6380863575561522E-5</v>
      </c>
      <c r="R260">
        <f t="shared" si="56"/>
        <v>2.922297616717229E-4</v>
      </c>
      <c r="S260">
        <f t="shared" si="57"/>
        <v>-2.7831311624202324E-7</v>
      </c>
      <c r="U260">
        <f t="shared" si="58"/>
        <v>1.0648135124717728E-6</v>
      </c>
    </row>
    <row r="261" spans="1:21" x14ac:dyDescent="0.3">
      <c r="A261">
        <f t="shared" si="59"/>
        <v>40</v>
      </c>
      <c r="D261" s="57">
        <f t="shared" si="49"/>
        <v>1.762275667677993E-3</v>
      </c>
      <c r="E261" s="57">
        <f>D261/SUM(D221:D338)</f>
        <v>1.8532016371235092E-3</v>
      </c>
      <c r="F261">
        <f>D218*N218*(D218*A261)^(N218-1)/EXP((D218*A261)^N218)</f>
        <v>5.1521847352357496E-4</v>
      </c>
      <c r="G261">
        <f t="shared" si="50"/>
        <v>4.4807050946824694E-5</v>
      </c>
      <c r="H261">
        <f t="shared" si="51"/>
        <v>0.33992717489069491</v>
      </c>
      <c r="I261">
        <f t="shared" si="52"/>
        <v>-3.106979937616972E-4</v>
      </c>
      <c r="K261">
        <f t="shared" si="53"/>
        <v>1.3379831635999342E-3</v>
      </c>
      <c r="L261">
        <f t="shared" si="54"/>
        <v>0.11555048422916908</v>
      </c>
      <c r="M261">
        <f t="shared" si="54"/>
        <v>9.6533243327543633E-8</v>
      </c>
      <c r="O261">
        <f t="shared" si="55"/>
        <v>-1.0561469126362048E-4</v>
      </c>
      <c r="R261">
        <f t="shared" si="56"/>
        <v>4.5481683685384011E-4</v>
      </c>
      <c r="S261">
        <f t="shared" si="57"/>
        <v>-4.1570868461742825E-7</v>
      </c>
      <c r="U261">
        <f t="shared" si="58"/>
        <v>1.7901989460768884E-6</v>
      </c>
    </row>
    <row r="262" spans="1:21" x14ac:dyDescent="0.3">
      <c r="A262">
        <f t="shared" si="59"/>
        <v>41</v>
      </c>
      <c r="D262" s="57">
        <f t="shared" si="49"/>
        <v>1.7014818478600219E-3</v>
      </c>
      <c r="E262" s="57">
        <f>D262/SUM(D221:D338)</f>
        <v>1.7892711133808176E-3</v>
      </c>
      <c r="F262">
        <f>D218*N218*(D218*A262)^(N218-1)/EXP((D218*A262)^N218)</f>
        <v>6.1586579469773801E-4</v>
      </c>
      <c r="G262">
        <f t="shared" si="50"/>
        <v>4.566701522185351E-5</v>
      </c>
      <c r="H262">
        <f t="shared" si="51"/>
        <v>0.40610105422957771</v>
      </c>
      <c r="I262">
        <f t="shared" si="52"/>
        <v>-3.5597881321487805E-4</v>
      </c>
      <c r="K262">
        <f t="shared" si="53"/>
        <v>1.1734053186830797E-3</v>
      </c>
      <c r="L262">
        <f t="shared" si="54"/>
        <v>0.16491806624637442</v>
      </c>
      <c r="M262">
        <f t="shared" si="54"/>
        <v>1.2672091545787303E-7</v>
      </c>
      <c r="O262">
        <f t="shared" si="55"/>
        <v>-1.4456337132995591E-4</v>
      </c>
      <c r="R262">
        <f t="shared" si="56"/>
        <v>4.7652113695579223E-4</v>
      </c>
      <c r="S262">
        <f t="shared" si="57"/>
        <v>-4.1770743276482845E-7</v>
      </c>
      <c r="U262">
        <f t="shared" si="58"/>
        <v>1.3768800419137398E-6</v>
      </c>
    </row>
    <row r="263" spans="1:21" x14ac:dyDescent="0.3">
      <c r="A263">
        <f t="shared" si="59"/>
        <v>42</v>
      </c>
      <c r="D263" s="57">
        <f t="shared" si="49"/>
        <v>2.0431893210902672E-3</v>
      </c>
      <c r="E263" s="57">
        <f>D263/SUM(D221:D338)</f>
        <v>2.1486092466945538E-3</v>
      </c>
      <c r="F263">
        <f>D218*N218*(D218*A263)^(N218-1)/EXP((D218*A263)^N218)</f>
        <v>7.3292541450480358E-4</v>
      </c>
      <c r="G263">
        <f t="shared" si="50"/>
        <v>4.0939513606258606E-5</v>
      </c>
      <c r="H263">
        <f t="shared" si="51"/>
        <v>0.48296266465305132</v>
      </c>
      <c r="I263">
        <f t="shared" si="52"/>
        <v>-4.0569819492172917E-4</v>
      </c>
      <c r="K263">
        <f t="shared" si="53"/>
        <v>1.4156838321897503E-3</v>
      </c>
      <c r="L263">
        <f t="shared" si="54"/>
        <v>0.23325293544877571</v>
      </c>
      <c r="M263">
        <f t="shared" si="54"/>
        <v>1.6459102536274936E-7</v>
      </c>
      <c r="O263">
        <f t="shared" si="55"/>
        <v>-1.9593708126433134E-4</v>
      </c>
      <c r="R263">
        <f t="shared" si="56"/>
        <v>6.83722435900605E-4</v>
      </c>
      <c r="S263">
        <f t="shared" si="57"/>
        <v>-5.7434037529925788E-7</v>
      </c>
      <c r="U263">
        <f t="shared" si="58"/>
        <v>2.0041607127234572E-6</v>
      </c>
    </row>
    <row r="264" spans="1:21" x14ac:dyDescent="0.3">
      <c r="A264">
        <f t="shared" si="59"/>
        <v>43</v>
      </c>
      <c r="D264" s="57">
        <f t="shared" si="49"/>
        <v>2.3730322320212049E-3</v>
      </c>
      <c r="E264" s="57">
        <f>D264/SUM(D221:D338)</f>
        <v>2.4954706564853458E-3</v>
      </c>
      <c r="F264">
        <f>D218*N218*(D218*A264)^(N218-1)/EXP((D218*A264)^N218)</f>
        <v>8.6854630167391901E-4</v>
      </c>
      <c r="G264">
        <f t="shared" si="50"/>
        <v>3.6621110840438004E-5</v>
      </c>
      <c r="H264">
        <f t="shared" si="51"/>
        <v>0.57186934603620665</v>
      </c>
      <c r="I264">
        <f t="shared" si="52"/>
        <v>-4.599523870985138E-4</v>
      </c>
      <c r="K264">
        <f t="shared" si="53"/>
        <v>1.6269243548114268E-3</v>
      </c>
      <c r="L264">
        <f t="shared" si="54"/>
        <v>0.32703454893587869</v>
      </c>
      <c r="M264">
        <f t="shared" si="54"/>
        <v>2.1155619839762108E-7</v>
      </c>
      <c r="O264">
        <f t="shared" si="55"/>
        <v>-2.6303267081781927E-4</v>
      </c>
      <c r="R264">
        <f t="shared" si="56"/>
        <v>9.3038816683638811E-4</v>
      </c>
      <c r="S264">
        <f t="shared" si="57"/>
        <v>-7.4830774062422518E-7</v>
      </c>
      <c r="U264">
        <f t="shared" si="58"/>
        <v>2.6468828562785774E-6</v>
      </c>
    </row>
    <row r="265" spans="1:21" x14ac:dyDescent="0.3">
      <c r="A265">
        <f t="shared" si="59"/>
        <v>44</v>
      </c>
      <c r="D265" s="57">
        <f t="shared" si="49"/>
        <v>2.0433197814884348E-3</v>
      </c>
      <c r="E265" s="57">
        <f>D265/SUM(D221:D338)</f>
        <v>2.1487464382973767E-3</v>
      </c>
      <c r="F265">
        <f>D218*N218*(D218*A265)^(N218-1)/EXP((D218*A265)^N218)</f>
        <v>1.0250829592699229E-3</v>
      </c>
      <c r="G265">
        <f t="shared" si="50"/>
        <v>4.0937758011769121E-5</v>
      </c>
      <c r="H265">
        <f t="shared" si="51"/>
        <v>0.6742924751322229</v>
      </c>
      <c r="I265">
        <f t="shared" si="52"/>
        <v>-5.1877577035755581E-4</v>
      </c>
      <c r="K265">
        <f t="shared" si="53"/>
        <v>1.1236634790274538E-3</v>
      </c>
      <c r="L265">
        <f t="shared" si="54"/>
        <v>0.45467034201993944</v>
      </c>
      <c r="M265">
        <f t="shared" si="54"/>
        <v>2.6912829991007549E-7</v>
      </c>
      <c r="O265">
        <f t="shared" si="55"/>
        <v>-3.4980659823302196E-4</v>
      </c>
      <c r="R265">
        <f t="shared" si="56"/>
        <v>7.5767782848910642E-4</v>
      </c>
      <c r="S265">
        <f t="shared" si="57"/>
        <v>-5.8292938695511863E-7</v>
      </c>
      <c r="U265">
        <f t="shared" si="58"/>
        <v>1.262619614100081E-6</v>
      </c>
    </row>
    <row r="266" spans="1:21" x14ac:dyDescent="0.3">
      <c r="A266">
        <f t="shared" si="59"/>
        <v>45</v>
      </c>
      <c r="D266" s="57">
        <f t="shared" si="49"/>
        <v>2.3430918249501271E-3</v>
      </c>
      <c r="E266" s="57">
        <f>D266/SUM(D221:D338)</f>
        <v>2.4639854510671863E-3</v>
      </c>
      <c r="F266">
        <f>D218*N218*(D218*A266)^(N218-1)/EXP((D218*A266)^N218)</f>
        <v>1.2051041299779334E-3</v>
      </c>
      <c r="G266">
        <f t="shared" si="50"/>
        <v>3.7003169985756026E-5</v>
      </c>
      <c r="H266">
        <f t="shared" si="51"/>
        <v>0.79181658313798153</v>
      </c>
      <c r="I266">
        <f t="shared" si="52"/>
        <v>-5.8212708176317511E-4</v>
      </c>
      <c r="K266">
        <f t="shared" si="53"/>
        <v>1.2588813210892529E-3</v>
      </c>
      <c r="L266">
        <f t="shared" si="54"/>
        <v>0.626973501332308</v>
      </c>
      <c r="M266">
        <f t="shared" si="54"/>
        <v>3.3887193932211033E-7</v>
      </c>
      <c r="O266">
        <f t="shared" si="55"/>
        <v>-4.6093787683380171E-4</v>
      </c>
      <c r="R266">
        <f t="shared" si="56"/>
        <v>9.9680310624112038E-4</v>
      </c>
      <c r="S266">
        <f t="shared" si="57"/>
        <v>-7.3282890973185747E-7</v>
      </c>
      <c r="U266">
        <f t="shared" si="58"/>
        <v>1.5847821805874229E-6</v>
      </c>
    </row>
    <row r="267" spans="1:21" x14ac:dyDescent="0.3">
      <c r="A267">
        <f t="shared" si="59"/>
        <v>46</v>
      </c>
      <c r="D267" s="57">
        <f t="shared" si="49"/>
        <v>2.5173824213664711E-3</v>
      </c>
      <c r="E267" s="57">
        <f>D267/SUM(D221:D338)</f>
        <v>2.6472687049519696E-3</v>
      </c>
      <c r="F267">
        <f>D218*N218*(D218*A267)^(N218-1)/EXP((D218*A267)^N218)</f>
        <v>1.4113997490153012E-3</v>
      </c>
      <c r="G267">
        <f t="shared" si="50"/>
        <v>3.4806930203949781E-5</v>
      </c>
      <c r="H267">
        <f t="shared" si="51"/>
        <v>0.92613556750788073</v>
      </c>
      <c r="I267">
        <f t="shared" si="52"/>
        <v>-6.498741023590308E-4</v>
      </c>
      <c r="K267">
        <f t="shared" si="53"/>
        <v>1.2358689559366684E-3</v>
      </c>
      <c r="L267">
        <f t="shared" si="54"/>
        <v>0.85772708940314435</v>
      </c>
      <c r="M267">
        <f t="shared" si="54"/>
        <v>4.2233634891695604E-7</v>
      </c>
      <c r="O267">
        <f t="shared" si="55"/>
        <v>-6.0187152059695554E-4</v>
      </c>
      <c r="R267">
        <f t="shared" si="56"/>
        <v>1.1445821968717783E-3</v>
      </c>
      <c r="S267">
        <f t="shared" si="57"/>
        <v>-8.0315922837273495E-7</v>
      </c>
      <c r="U267">
        <f t="shared" si="58"/>
        <v>1.5273720762479906E-6</v>
      </c>
    </row>
    <row r="268" spans="1:21" x14ac:dyDescent="0.3">
      <c r="A268">
        <f t="shared" si="59"/>
        <v>47</v>
      </c>
      <c r="D268" s="57">
        <f t="shared" si="49"/>
        <v>2.4634712807473608E-3</v>
      </c>
      <c r="E268" s="57">
        <f>D268/SUM(D221:D338)</f>
        <v>2.5905759775387994E-3</v>
      </c>
      <c r="F268">
        <f>D218*N218*(D218*A268)^(N218-1)/EXP((D218*A268)^N218)</f>
        <v>1.6469855333016831E-3</v>
      </c>
      <c r="G268">
        <f t="shared" si="50"/>
        <v>3.547908895463999E-5</v>
      </c>
      <c r="H268">
        <f t="shared" si="51"/>
        <v>1.0790452124264065</v>
      </c>
      <c r="I268">
        <f t="shared" si="52"/>
        <v>-7.2177680016734811E-4</v>
      </c>
      <c r="K268">
        <f t="shared" si="53"/>
        <v>9.4359044423711629E-4</v>
      </c>
      <c r="L268">
        <f t="shared" si="54"/>
        <v>1.1643385704603488</v>
      </c>
      <c r="M268">
        <f t="shared" si="54"/>
        <v>5.2096174925981594E-7</v>
      </c>
      <c r="O268">
        <f t="shared" si="55"/>
        <v>-7.7882980066102813E-4</v>
      </c>
      <c r="R268">
        <f t="shared" si="56"/>
        <v>1.0181767513453663E-3</v>
      </c>
      <c r="S268">
        <f t="shared" si="57"/>
        <v>-6.8106169150995235E-7</v>
      </c>
      <c r="U268">
        <f t="shared" si="58"/>
        <v>8.9036292645559844E-7</v>
      </c>
    </row>
    <row r="269" spans="1:21" x14ac:dyDescent="0.3">
      <c r="A269">
        <f t="shared" si="59"/>
        <v>48</v>
      </c>
      <c r="D269" s="57">
        <f t="shared" si="49"/>
        <v>2.6926584966099156E-3</v>
      </c>
      <c r="E269" s="57">
        <f>D269/SUM(D221:D338)</f>
        <v>2.8315882842024319E-3</v>
      </c>
      <c r="F269">
        <f>D218*N218*(D218*A269)^(N218-1)/EXP((D218*A269)^N218)</f>
        <v>1.915104475425885E-3</v>
      </c>
      <c r="G269">
        <f t="shared" si="50"/>
        <v>3.2666028780494733E-5</v>
      </c>
      <c r="H269">
        <f t="shared" si="51"/>
        <v>1.252431092614646</v>
      </c>
      <c r="I269">
        <f t="shared" si="52"/>
        <v>-7.9746897326488781E-4</v>
      </c>
      <c r="K269">
        <f t="shared" si="53"/>
        <v>9.1648380877654687E-4</v>
      </c>
      <c r="L269">
        <f t="shared" si="54"/>
        <v>1.568583641747916</v>
      </c>
      <c r="M269">
        <f t="shared" si="54"/>
        <v>6.3595676332015431E-7</v>
      </c>
      <c r="O269">
        <f t="shared" si="55"/>
        <v>-9.987749375124234E-4</v>
      </c>
      <c r="R269">
        <f t="shared" si="56"/>
        <v>1.1478328179896429E-3</v>
      </c>
      <c r="S269">
        <f t="shared" si="57"/>
        <v>-7.3086740199892658E-7</v>
      </c>
      <c r="U269">
        <f t="shared" si="58"/>
        <v>8.3994257174956619E-7</v>
      </c>
    </row>
    <row r="270" spans="1:21" x14ac:dyDescent="0.3">
      <c r="A270">
        <f t="shared" si="59"/>
        <v>49</v>
      </c>
      <c r="D270" s="57">
        <f t="shared" si="49"/>
        <v>2.9761247286425644E-3</v>
      </c>
      <c r="E270" s="57">
        <f>D270/SUM(D221:D338)</f>
        <v>3.1296801746524138E-3</v>
      </c>
      <c r="F270">
        <f>D218*N218*(D218*A270)^(N218-1)/EXP((D218*A270)^N218)</f>
        <v>2.2192243757429451E-3</v>
      </c>
      <c r="G270">
        <f t="shared" si="50"/>
        <v>2.9347446693934766E-5</v>
      </c>
      <c r="H270">
        <f t="shared" si="51"/>
        <v>1.448250783198292</v>
      </c>
      <c r="I270">
        <f t="shared" si="52"/>
        <v>-8.7643850863056594E-4</v>
      </c>
      <c r="K270">
        <f t="shared" si="53"/>
        <v>9.1045579890946865E-4</v>
      </c>
      <c r="L270">
        <f t="shared" si="54"/>
        <v>2.0974303310344662</v>
      </c>
      <c r="M270">
        <f t="shared" si="54"/>
        <v>7.6814445941057066E-7</v>
      </c>
      <c r="O270">
        <f t="shared" si="55"/>
        <v>-1.2693027565493602E-3</v>
      </c>
      <c r="R270">
        <f t="shared" si="56"/>
        <v>1.3185683238380647E-3</v>
      </c>
      <c r="S270">
        <f t="shared" si="57"/>
        <v>-7.9795852257026516E-7</v>
      </c>
      <c r="U270">
        <f t="shared" si="58"/>
        <v>8.2892976176787886E-7</v>
      </c>
    </row>
    <row r="271" spans="1:21" x14ac:dyDescent="0.3">
      <c r="A271">
        <f t="shared" si="59"/>
        <v>50</v>
      </c>
      <c r="D271" s="57">
        <f t="shared" si="49"/>
        <v>3.4811819489321289E-3</v>
      </c>
      <c r="E271" s="57">
        <f>D271/SUM(D221:D338)</f>
        <v>3.6607962109504832E-3</v>
      </c>
      <c r="F271">
        <f>D218*N218*(D218*A271)^(N218-1)/EXP((D218*A271)^N218)</f>
        <v>2.5630303959570987E-3</v>
      </c>
      <c r="G271">
        <f t="shared" si="50"/>
        <v>2.3875070993046004E-5</v>
      </c>
      <c r="H271">
        <f t="shared" si="51"/>
        <v>1.6685091374238623</v>
      </c>
      <c r="I271">
        <f t="shared" si="52"/>
        <v>-9.5800646586733328E-4</v>
      </c>
      <c r="K271">
        <f t="shared" si="53"/>
        <v>1.0977658149933845E-3</v>
      </c>
      <c r="L271">
        <f t="shared" si="54"/>
        <v>2.7839227416669212</v>
      </c>
      <c r="M271">
        <f t="shared" si="54"/>
        <v>9.1777638864361801E-7</v>
      </c>
      <c r="O271">
        <f t="shared" si="55"/>
        <v>-1.598442542010787E-3</v>
      </c>
      <c r="R271">
        <f t="shared" si="56"/>
        <v>1.8316322930680153E-3</v>
      </c>
      <c r="S271">
        <f t="shared" si="57"/>
        <v>-1.0516667487717852E-6</v>
      </c>
      <c r="U271">
        <f t="shared" si="58"/>
        <v>1.2050897845680897E-6</v>
      </c>
    </row>
    <row r="272" spans="1:21" x14ac:dyDescent="0.3">
      <c r="A272">
        <f t="shared" si="59"/>
        <v>51</v>
      </c>
      <c r="D272" s="57">
        <f t="shared" si="49"/>
        <v>3.3099289607370491E-3</v>
      </c>
      <c r="E272" s="57">
        <f>D272/SUM(D221:D338)</f>
        <v>3.4807072930210978E-3</v>
      </c>
      <c r="F272">
        <f>D218*N218*(D218*A272)^(N218-1)/EXP((D218*A272)^N218)</f>
        <v>2.9504114540941239E-3</v>
      </c>
      <c r="G272">
        <f t="shared" si="50"/>
        <v>2.5667408396154805E-5</v>
      </c>
      <c r="H272">
        <f t="shared" si="51"/>
        <v>1.9152252293910383</v>
      </c>
      <c r="I272">
        <f t="shared" si="52"/>
        <v>-1.0413053147189293E-3</v>
      </c>
      <c r="K272">
        <f t="shared" si="53"/>
        <v>5.3029583892697397E-4</v>
      </c>
      <c r="L272">
        <f t="shared" si="54"/>
        <v>3.6680876792959554</v>
      </c>
      <c r="M272">
        <f t="shared" si="54"/>
        <v>1.0843167584618883E-6</v>
      </c>
      <c r="O272">
        <f t="shared" si="55"/>
        <v>-1.9943342102486687E-3</v>
      </c>
      <c r="R272">
        <f t="shared" si="56"/>
        <v>1.0156359697540268E-3</v>
      </c>
      <c r="S272">
        <f t="shared" si="57"/>
        <v>-5.5219987544799123E-7</v>
      </c>
      <c r="U272">
        <f t="shared" si="58"/>
        <v>2.8121367678326313E-7</v>
      </c>
    </row>
    <row r="273" spans="1:21" x14ac:dyDescent="0.3">
      <c r="A273">
        <f t="shared" si="59"/>
        <v>52</v>
      </c>
      <c r="D273" s="57">
        <f t="shared" si="49"/>
        <v>4.7535390520579684E-3</v>
      </c>
      <c r="E273" s="57">
        <f>D273/SUM(D221:D338)</f>
        <v>4.9988015581078835E-3</v>
      </c>
      <c r="F273">
        <f>D218*N218*(D218*A273)^(N218-1)/EXP((D218*A273)^N218)</f>
        <v>3.3854391064540943E-3</v>
      </c>
      <c r="G273">
        <f t="shared" si="50"/>
        <v>1.2589772836083519E-5</v>
      </c>
      <c r="H273">
        <f t="shared" si="51"/>
        <v>2.1903893987396246</v>
      </c>
      <c r="I273">
        <f t="shared" si="52"/>
        <v>-1.1252568056962335E-3</v>
      </c>
      <c r="K273">
        <f t="shared" si="53"/>
        <v>1.6133624516537892E-3</v>
      </c>
      <c r="L273">
        <f t="shared" si="54"/>
        <v>4.7978057181109337</v>
      </c>
      <c r="M273">
        <f t="shared" si="54"/>
        <v>1.266202878765691E-6</v>
      </c>
      <c r="O273">
        <f t="shared" si="55"/>
        <v>-2.4647505780566433E-3</v>
      </c>
      <c r="R273">
        <f t="shared" si="56"/>
        <v>3.5338920104270297E-3</v>
      </c>
      <c r="S273">
        <f t="shared" si="57"/>
        <v>-1.8154470787781869E-6</v>
      </c>
      <c r="U273">
        <f t="shared" si="58"/>
        <v>2.6029384004063252E-6</v>
      </c>
    </row>
    <row r="274" spans="1:21" x14ac:dyDescent="0.3">
      <c r="A274">
        <f t="shared" si="59"/>
        <v>53</v>
      </c>
      <c r="D274" s="57">
        <f t="shared" si="49"/>
        <v>4.6280143611814404E-3</v>
      </c>
      <c r="E274" s="57">
        <f>D274/SUM(D221:D338)</f>
        <v>4.8668003241929235E-3</v>
      </c>
      <c r="F274">
        <f>D218*N218*(D218*A274)^(N218-1)/EXP((D218*A274)^N218)</f>
        <v>3.8723373813319044E-3</v>
      </c>
      <c r="G274">
        <f t="shared" si="50"/>
        <v>1.3543932563279736E-5</v>
      </c>
      <c r="H274">
        <f t="shared" si="51"/>
        <v>2.4959086899832146</v>
      </c>
      <c r="I274">
        <f t="shared" si="52"/>
        <v>-1.2085501380424723E-3</v>
      </c>
      <c r="K274">
        <f t="shared" si="53"/>
        <v>9.9446294286101907E-4</v>
      </c>
      <c r="L274">
        <f t="shared" si="54"/>
        <v>6.2295601887337266</v>
      </c>
      <c r="M274">
        <f t="shared" si="54"/>
        <v>1.4605934361624789E-6</v>
      </c>
      <c r="O274">
        <f t="shared" si="55"/>
        <v>-3.01643079182062E-3</v>
      </c>
      <c r="R274">
        <f t="shared" si="56"/>
        <v>2.4820887009530984E-3</v>
      </c>
      <c r="S274">
        <f t="shared" si="57"/>
        <v>-1.2018583268728078E-6</v>
      </c>
      <c r="U274">
        <f t="shared" si="58"/>
        <v>9.8895654472379843E-7</v>
      </c>
    </row>
    <row r="275" spans="1:21" x14ac:dyDescent="0.3">
      <c r="A275">
        <f t="shared" si="59"/>
        <v>54</v>
      </c>
      <c r="D275" s="57">
        <f t="shared" si="49"/>
        <v>5.4838120082867673E-3</v>
      </c>
      <c r="E275" s="57">
        <f>D275/SUM(D221:D338)</f>
        <v>5.7667535095828901E-3</v>
      </c>
      <c r="F275">
        <f>D218*N218*(D218*A275)^(N218-1)/EXP((D218*A275)^N218)</f>
        <v>4.4154418486448662E-3</v>
      </c>
      <c r="G275">
        <f t="shared" si="50"/>
        <v>7.7298180731307454E-6</v>
      </c>
      <c r="H275">
        <f t="shared" si="51"/>
        <v>2.8335388669187793</v>
      </c>
      <c r="I275">
        <f t="shared" si="52"/>
        <v>-1.2896213119898297E-3</v>
      </c>
      <c r="K275">
        <f t="shared" si="53"/>
        <v>1.3513116609380239E-3</v>
      </c>
      <c r="L275">
        <f t="shared" si="54"/>
        <v>8.028942510339359</v>
      </c>
      <c r="M275">
        <f t="shared" si="54"/>
        <v>1.6631231283383698E-6</v>
      </c>
      <c r="O275">
        <f t="shared" si="55"/>
        <v>-3.6541921111299717E-3</v>
      </c>
      <c r="R275">
        <f t="shared" si="56"/>
        <v>3.8289941125884621E-3</v>
      </c>
      <c r="S275">
        <f t="shared" si="57"/>
        <v>-1.7426803170860504E-6</v>
      </c>
      <c r="U275">
        <f t="shared" si="58"/>
        <v>1.8260432049870809E-6</v>
      </c>
    </row>
    <row r="276" spans="1:21" x14ac:dyDescent="0.3">
      <c r="A276">
        <f t="shared" si="59"/>
        <v>55</v>
      </c>
      <c r="D276" s="57">
        <f t="shared" si="49"/>
        <v>5.5057734470783928E-3</v>
      </c>
      <c r="E276" s="57">
        <f>D276/SUM(D221:D338)</f>
        <v>5.7898480657120419E-3</v>
      </c>
      <c r="F276">
        <f>D218*N218*(D218*A276)^(N218-1)/EXP((D218*A276)^N218)</f>
        <v>5.0191460386515546E-3</v>
      </c>
      <c r="G276">
        <f t="shared" si="50"/>
        <v>7.6019339196231807E-6</v>
      </c>
      <c r="H276">
        <f t="shared" si="51"/>
        <v>3.204801123634355</v>
      </c>
      <c r="I276">
        <f t="shared" si="52"/>
        <v>-1.3666348148152002E-3</v>
      </c>
      <c r="K276">
        <f t="shared" si="53"/>
        <v>7.7070202706048738E-4</v>
      </c>
      <c r="L276">
        <f t="shared" si="54"/>
        <v>10.270750242048024</v>
      </c>
      <c r="M276">
        <f t="shared" si="54"/>
        <v>1.8676907170649763E-6</v>
      </c>
      <c r="O276">
        <f t="shared" si="55"/>
        <v>-4.379792790117582E-3</v>
      </c>
      <c r="R276">
        <f t="shared" si="56"/>
        <v>2.4699467223107249E-3</v>
      </c>
      <c r="S276">
        <f t="shared" si="57"/>
        <v>-1.0532682220295086E-6</v>
      </c>
      <c r="U276">
        <f t="shared" si="58"/>
        <v>5.9398161451514422E-7</v>
      </c>
    </row>
    <row r="277" spans="1:21" x14ac:dyDescent="0.3">
      <c r="A277">
        <f t="shared" si="59"/>
        <v>56</v>
      </c>
      <c r="D277" s="57">
        <f t="shared" si="49"/>
        <v>6.4746285194495134E-3</v>
      </c>
      <c r="E277" s="57">
        <f>D277/SUM(D221:D338)</f>
        <v>6.8086919612413603E-3</v>
      </c>
      <c r="F277">
        <f>D218*N218*(D218*A277)^(N218-1)/EXP((D218*A277)^N218)</f>
        <v>5.6878331747966387E-3</v>
      </c>
      <c r="G277">
        <f t="shared" si="50"/>
        <v>3.021744552353292E-6</v>
      </c>
      <c r="H277">
        <f t="shared" si="51"/>
        <v>3.6108816358196085</v>
      </c>
      <c r="I277">
        <f t="shared" si="52"/>
        <v>-1.437469092523797E-3</v>
      </c>
      <c r="K277">
        <f t="shared" si="53"/>
        <v>1.1208587864447216E-3</v>
      </c>
      <c r="L277">
        <f t="shared" si="54"/>
        <v>13.038466187899292</v>
      </c>
      <c r="M277">
        <f t="shared" si="54"/>
        <v>2.0663173919611885E-6</v>
      </c>
      <c r="O277">
        <f t="shared" si="55"/>
        <v>-5.1905307482524561E-3</v>
      </c>
      <c r="R277">
        <f t="shared" si="56"/>
        <v>4.0472884083202973E-3</v>
      </c>
      <c r="S277">
        <f t="shared" si="57"/>
        <v>-1.6111998625980184E-6</v>
      </c>
      <c r="U277">
        <f t="shared" si="58"/>
        <v>1.2563244191503341E-6</v>
      </c>
    </row>
    <row r="278" spans="1:21" x14ac:dyDescent="0.3">
      <c r="A278">
        <f t="shared" si="59"/>
        <v>57</v>
      </c>
      <c r="D278" s="57">
        <f t="shared" si="49"/>
        <v>5.9897637073130401E-3</v>
      </c>
      <c r="E278" s="57">
        <f>D278/SUM(D221:D338)</f>
        <v>6.2988101759365424E-3</v>
      </c>
      <c r="F278">
        <f>D218*N218*(D218*A278)^(N218-1)/EXP((D218*A278)^N218)</f>
        <v>6.4257910778064298E-3</v>
      </c>
      <c r="G278">
        <f t="shared" si="50"/>
        <v>5.0543959156908188E-6</v>
      </c>
      <c r="H278">
        <f t="shared" si="51"/>
        <v>4.0525122343821298</v>
      </c>
      <c r="I278">
        <f t="shared" si="52"/>
        <v>-1.4997075978490084E-3</v>
      </c>
      <c r="K278">
        <f t="shared" si="53"/>
        <v>-1.2698090186988743E-4</v>
      </c>
      <c r="L278">
        <f t="shared" si="54"/>
        <v>16.422855409816844</v>
      </c>
      <c r="M278">
        <f t="shared" si="54"/>
        <v>2.2491228790460433E-6</v>
      </c>
      <c r="O278">
        <f t="shared" si="55"/>
        <v>-6.0775833882789421E-3</v>
      </c>
      <c r="R278">
        <f t="shared" si="56"/>
        <v>-5.1459165836059543E-4</v>
      </c>
      <c r="S278">
        <f t="shared" si="57"/>
        <v>1.9043422331598954E-7</v>
      </c>
      <c r="U278">
        <f t="shared" si="58"/>
        <v>1.6124149439689979E-8</v>
      </c>
    </row>
    <row r="279" spans="1:21" x14ac:dyDescent="0.3">
      <c r="A279">
        <f t="shared" si="59"/>
        <v>58</v>
      </c>
      <c r="D279" s="57">
        <f t="shared" si="49"/>
        <v>7.1679576043273295E-3</v>
      </c>
      <c r="E279" s="57">
        <f>D279/SUM(D221:D338)</f>
        <v>7.53779389388842E-3</v>
      </c>
      <c r="F279">
        <f>D218*N218*(D218*A279)^(N218-1)/EXP((D218*A279)^N218)</f>
        <v>7.2371080529991041E-3</v>
      </c>
      <c r="G279">
        <f t="shared" si="50"/>
        <v>1.01851421607238E-6</v>
      </c>
      <c r="H279">
        <f t="shared" si="51"/>
        <v>4.5298307808260381</v>
      </c>
      <c r="I279">
        <f t="shared" si="52"/>
        <v>-1.5506375729175007E-3</v>
      </c>
      <c r="K279">
        <f t="shared" si="53"/>
        <v>3.0068584088931583E-4</v>
      </c>
      <c r="L279">
        <f t="shared" si="54"/>
        <v>20.519366902919035</v>
      </c>
      <c r="M279">
        <f t="shared" si="54"/>
        <v>2.4044768825434773E-6</v>
      </c>
      <c r="O279">
        <f t="shared" si="55"/>
        <v>-7.0241258077070748E-3</v>
      </c>
      <c r="R279">
        <f t="shared" si="56"/>
        <v>1.3620559774189835E-3</v>
      </c>
      <c r="S279">
        <f t="shared" si="57"/>
        <v>-4.6625476252726647E-7</v>
      </c>
      <c r="U279">
        <f t="shared" si="58"/>
        <v>9.0411974911314953E-8</v>
      </c>
    </row>
    <row r="280" spans="1:21" x14ac:dyDescent="0.3">
      <c r="A280">
        <f t="shared" si="59"/>
        <v>59</v>
      </c>
      <c r="D280" s="57">
        <f t="shared" si="49"/>
        <v>7.5332684167185807E-3</v>
      </c>
      <c r="E280" s="57">
        <f>D280/SUM(D221:D338)</f>
        <v>7.9219531988139694E-3</v>
      </c>
      <c r="F280">
        <f>D218*N218*(D218*A280)^(N218-1)/EXP((D218*A280)^N218)</f>
        <v>8.1255476186536772E-3</v>
      </c>
      <c r="G280">
        <f t="shared" si="50"/>
        <v>3.9069418830664568E-7</v>
      </c>
      <c r="H280">
        <f t="shared" si="51"/>
        <v>5.0422203318268251</v>
      </c>
      <c r="I280">
        <f t="shared" si="52"/>
        <v>-1.5872591075082201E-3</v>
      </c>
      <c r="K280">
        <f t="shared" si="53"/>
        <v>-2.0359441983970779E-4</v>
      </c>
      <c r="L280">
        <f t="shared" si="54"/>
        <v>25.423985874687819</v>
      </c>
      <c r="M280">
        <f t="shared" si="54"/>
        <v>2.5193914743677916E-6</v>
      </c>
      <c r="O280">
        <f t="shared" si="55"/>
        <v>-8.0033101437552486E-3</v>
      </c>
      <c r="R280">
        <f t="shared" si="56"/>
        <v>-1.0265679231622614E-3</v>
      </c>
      <c r="S280">
        <f t="shared" si="57"/>
        <v>3.2315709712842845E-7</v>
      </c>
      <c r="U280">
        <f t="shared" si="58"/>
        <v>4.1450687789867198E-8</v>
      </c>
    </row>
    <row r="281" spans="1:21" x14ac:dyDescent="0.3">
      <c r="A281">
        <f t="shared" si="59"/>
        <v>60</v>
      </c>
      <c r="D281" s="57">
        <f t="shared" si="49"/>
        <v>7.469581700515867E-3</v>
      </c>
      <c r="E281" s="57">
        <f>D281/SUM(D221:D338)</f>
        <v>7.8549805174709872E-3</v>
      </c>
      <c r="F281">
        <f>D218*N218*(D218*A281)^(N218-1)/EXP((D218*A281)^N218)</f>
        <v>9.0944001048246254E-3</v>
      </c>
      <c r="G281">
        <f t="shared" si="50"/>
        <v>4.7890279366563899E-7</v>
      </c>
      <c r="H281">
        <f t="shared" si="51"/>
        <v>5.5881269582425777</v>
      </c>
      <c r="I281">
        <f t="shared" si="52"/>
        <v>-1.6063073894103136E-3</v>
      </c>
      <c r="K281">
        <f t="shared" si="53"/>
        <v>-1.2394195873536382E-3</v>
      </c>
      <c r="L281">
        <f t="shared" si="54"/>
        <v>31.227162901437442</v>
      </c>
      <c r="M281">
        <f t="shared" si="54"/>
        <v>2.580223429274177E-6</v>
      </c>
      <c r="O281">
        <f t="shared" si="55"/>
        <v>-8.9762496259880309E-3</v>
      </c>
      <c r="R281">
        <f t="shared" si="56"/>
        <v>-6.9260340086647575E-3</v>
      </c>
      <c r="S281">
        <f t="shared" si="57"/>
        <v>1.990888841746031E-6</v>
      </c>
      <c r="U281">
        <f t="shared" si="58"/>
        <v>1.536160913515863E-6</v>
      </c>
    </row>
    <row r="282" spans="1:21" x14ac:dyDescent="0.3">
      <c r="A282">
        <f t="shared" si="59"/>
        <v>61</v>
      </c>
      <c r="D282" s="57">
        <f t="shared" si="49"/>
        <v>9.2534845838501672E-3</v>
      </c>
      <c r="E282" s="57">
        <f>D282/SUM(D221:D338)</f>
        <v>9.7309252430884223E-3</v>
      </c>
      <c r="F282">
        <f>D218*N218*(D218*A282)^(N218-1)/EXP((D218*A282)^N218)</f>
        <v>1.0146309490395869E-2</v>
      </c>
      <c r="G282">
        <f t="shared" si="50"/>
        <v>1.4016587432566857E-6</v>
      </c>
      <c r="H282">
        <f t="shared" si="51"/>
        <v>6.1648571972039674</v>
      </c>
      <c r="I282">
        <f t="shared" si="52"/>
        <v>-1.604291399912802E-3</v>
      </c>
      <c r="K282">
        <f t="shared" si="53"/>
        <v>-4.1538424730744664E-4</v>
      </c>
      <c r="L282">
        <f t="shared" si="54"/>
        <v>38.00546426191756</v>
      </c>
      <c r="M282">
        <f t="shared" si="54"/>
        <v>2.573750895834178E-6</v>
      </c>
      <c r="O282">
        <f t="shared" si="55"/>
        <v>-9.8902273831648659E-3</v>
      </c>
      <c r="R282">
        <f t="shared" si="56"/>
        <v>-2.5607845666184652E-3</v>
      </c>
      <c r="S282">
        <f t="shared" si="57"/>
        <v>6.663973756145891E-7</v>
      </c>
      <c r="U282">
        <f t="shared" si="58"/>
        <v>1.72544072911174E-7</v>
      </c>
    </row>
    <row r="283" spans="1:21" x14ac:dyDescent="0.3">
      <c r="A283">
        <f t="shared" si="59"/>
        <v>62</v>
      </c>
      <c r="D283" s="57">
        <f t="shared" si="49"/>
        <v>1.0159981590695458E-2</v>
      </c>
      <c r="E283" s="57">
        <f>D283/SUM(D221:D338)</f>
        <v>1.0684193660705939E-2</v>
      </c>
      <c r="F283">
        <f>D218*N218*(D218*A283)^(N218-1)/EXP((D218*A283)^N218)</f>
        <v>1.1283074398970911E-2</v>
      </c>
      <c r="G283">
        <f t="shared" si="50"/>
        <v>4.5675602102097325E-6</v>
      </c>
      <c r="H283">
        <f t="shared" si="51"/>
        <v>6.7683576341019114</v>
      </c>
      <c r="I283">
        <f t="shared" si="52"/>
        <v>-1.5775525606493163E-3</v>
      </c>
      <c r="K283">
        <f t="shared" si="53"/>
        <v>-5.9888073826497128E-4</v>
      </c>
      <c r="L283">
        <f t="shared" si="54"/>
        <v>45.810665063105624</v>
      </c>
      <c r="M283">
        <f t="shared" si="54"/>
        <v>2.488672081611215E-6</v>
      </c>
      <c r="O283">
        <f t="shared" si="55"/>
        <v>-1.0677439917067818E-2</v>
      </c>
      <c r="R283">
        <f t="shared" si="56"/>
        <v>-4.0534390167523068E-3</v>
      </c>
      <c r="S283">
        <f t="shared" si="57"/>
        <v>9.4476584217345849E-7</v>
      </c>
      <c r="U283">
        <f t="shared" si="58"/>
        <v>3.5865813866479702E-7</v>
      </c>
    </row>
    <row r="284" spans="1:21" x14ac:dyDescent="0.3">
      <c r="A284">
        <f t="shared" si="59"/>
        <v>63</v>
      </c>
      <c r="D284" s="57">
        <f t="shared" si="49"/>
        <v>1.0107904188508605E-2</v>
      </c>
      <c r="E284" s="57">
        <f>D284/SUM(D221:D338)</f>
        <v>1.0629429284870814E-2</v>
      </c>
      <c r="F284">
        <f>D218*N218*(D218*A284)^(N218-1)/EXP((D218*A284)^N218)</f>
        <v>1.2505422994250736E-2</v>
      </c>
      <c r="G284">
        <f t="shared" si="50"/>
        <v>4.3364761294788235E-6</v>
      </c>
      <c r="H284">
        <f t="shared" si="51"/>
        <v>7.3929811016119391</v>
      </c>
      <c r="I284">
        <f t="shared" si="52"/>
        <v>-1.5223469494379902E-3</v>
      </c>
      <c r="K284">
        <f t="shared" si="53"/>
        <v>-1.8759937093799223E-3</v>
      </c>
      <c r="L284">
        <f t="shared" si="54"/>
        <v>54.656169568791277</v>
      </c>
      <c r="M284">
        <f t="shared" si="54"/>
        <v>2.3175402344631545E-6</v>
      </c>
      <c r="O284">
        <f t="shared" si="55"/>
        <v>-1.1254682227291648E-2</v>
      </c>
      <c r="R284">
        <f t="shared" si="56"/>
        <v>-1.3869186040188646E-2</v>
      </c>
      <c r="S284">
        <f t="shared" si="57"/>
        <v>2.8559133006393841E-6</v>
      </c>
      <c r="U284">
        <f t="shared" si="58"/>
        <v>3.5193523976330404E-6</v>
      </c>
    </row>
    <row r="285" spans="1:21" x14ac:dyDescent="0.3">
      <c r="A285">
        <f t="shared" si="59"/>
        <v>64</v>
      </c>
      <c r="D285" s="57">
        <f t="shared" si="49"/>
        <v>1.2297869342500392E-2</v>
      </c>
      <c r="E285" s="57">
        <f>D285/SUM(D221:D338)</f>
        <v>1.2932387376534476E-2</v>
      </c>
      <c r="F285">
        <f>D218*N218*(D218*A285)^(N218-1)/EXP((D218*A285)^N218)</f>
        <v>1.3812762658953559E-2</v>
      </c>
      <c r="G285">
        <f t="shared" si="50"/>
        <v>1.9231547478454196E-5</v>
      </c>
      <c r="H285">
        <f t="shared" si="51"/>
        <v>8.0312465028624267</v>
      </c>
      <c r="I285">
        <f t="shared" si="52"/>
        <v>-1.4349545985167201E-3</v>
      </c>
      <c r="K285">
        <f t="shared" si="53"/>
        <v>-8.8037528241908386E-4</v>
      </c>
      <c r="L285">
        <f t="shared" si="54"/>
        <v>64.50092038973996</v>
      </c>
      <c r="M285">
        <f t="shared" si="54"/>
        <v>2.0590946998042813E-6</v>
      </c>
      <c r="O285">
        <f t="shared" si="55"/>
        <v>-1.1524474101103766E-2</v>
      </c>
      <c r="R285">
        <f t="shared" si="56"/>
        <v>-7.0705109081347882E-3</v>
      </c>
      <c r="S285">
        <f t="shared" si="57"/>
        <v>1.2632985599277207E-6</v>
      </c>
      <c r="U285">
        <f t="shared" si="58"/>
        <v>7.7506063789448166E-7</v>
      </c>
    </row>
    <row r="286" spans="1:21" x14ac:dyDescent="0.3">
      <c r="A286">
        <f t="shared" si="59"/>
        <v>65</v>
      </c>
      <c r="D286" s="57">
        <f t="shared" ref="D286:D338" si="60">D87</f>
        <v>1.4276516311219033E-2</v>
      </c>
      <c r="E286" s="57">
        <f>D286/SUM(D221:D338)</f>
        <v>1.5013124158510442E-2</v>
      </c>
      <c r="F286">
        <f>D218*N218*(D218*A286)^(N218-1)/EXP((D218*A286)^N218)</f>
        <v>1.5202906863875895E-2</v>
      </c>
      <c r="G286">
        <f t="shared" ref="G286:G338" si="61">(1/$A$139-E286)^2</f>
        <v>4.181065110130851E-5</v>
      </c>
      <c r="H286">
        <f t="shared" ref="H286:H338" si="62">F286*($N$19/$D$218)*(1-($D$218*A286)^($N$218))</f>
        <v>8.6736023515148535</v>
      </c>
      <c r="I286">
        <f t="shared" ref="I286:I338" si="63">F286*(1/$N$218+LN($D$218*A286)*(1-($D$218*A286)^$N$218))</f>
        <v>-1.3118189792116382E-3</v>
      </c>
      <c r="K286">
        <f t="shared" ref="K286:K338" si="64">E286-F286</f>
        <v>-1.89782705365453E-4</v>
      </c>
      <c r="L286">
        <f t="shared" ref="L286:M338" si="65">H286*H286</f>
        <v>75.231377752203997</v>
      </c>
      <c r="M286">
        <f t="shared" si="65"/>
        <v>1.7208690342198644E-6</v>
      </c>
      <c r="O286">
        <f t="shared" ref="O286:O338" si="66">H286*I286</f>
        <v>-1.137819618285188E-2</v>
      </c>
      <c r="R286">
        <f t="shared" ref="R286:R338" si="67">H286*K286</f>
        <v>-1.6460997195346437E-3</v>
      </c>
      <c r="S286">
        <f t="shared" ref="S286:S338" si="68">I286*K286</f>
        <v>2.4896055482453165E-7</v>
      </c>
      <c r="U286">
        <f t="shared" ref="U286:U338" si="69">K286*K286</f>
        <v>3.601747525583034E-8</v>
      </c>
    </row>
    <row r="287" spans="1:21" x14ac:dyDescent="0.3">
      <c r="A287">
        <f t="shared" ref="A287:A338" si="70">A286+1</f>
        <v>66</v>
      </c>
      <c r="D287" s="57">
        <f t="shared" si="60"/>
        <v>1.457936302296879E-2</v>
      </c>
      <c r="E287" s="57">
        <f>D287/SUM(D221:D338)</f>
        <v>1.533159647944512E-2</v>
      </c>
      <c r="F287">
        <f>D218*N218*(D218*A287)^(N218-1)/EXP((D218*A287)^N218)</f>
        <v>1.6671783585456935E-2</v>
      </c>
      <c r="G287">
        <f t="shared" si="61"/>
        <v>4.6030633412963964E-5</v>
      </c>
      <c r="H287">
        <f t="shared" si="62"/>
        <v>9.3082077717076999</v>
      </c>
      <c r="I287">
        <f t="shared" si="63"/>
        <v>-1.1497189593126823E-3</v>
      </c>
      <c r="K287">
        <f t="shared" si="64"/>
        <v>-1.3401871060118153E-3</v>
      </c>
      <c r="L287">
        <f t="shared" si="65"/>
        <v>86.642731921279619</v>
      </c>
      <c r="M287">
        <f t="shared" si="65"/>
        <v>1.3218536854030374E-6</v>
      </c>
      <c r="O287">
        <f t="shared" si="66"/>
        <v>-1.0701822952353999E-2</v>
      </c>
      <c r="R287">
        <f t="shared" si="67"/>
        <v>-1.247474003572163E-2</v>
      </c>
      <c r="S287">
        <f t="shared" si="68"/>
        <v>1.5408385248081797E-6</v>
      </c>
      <c r="U287">
        <f t="shared" si="69"/>
        <v>1.7961014791203246E-6</v>
      </c>
    </row>
    <row r="288" spans="1:21" x14ac:dyDescent="0.3">
      <c r="A288">
        <f t="shared" si="70"/>
        <v>67</v>
      </c>
      <c r="D288" s="57">
        <f t="shared" si="60"/>
        <v>1.5043432193271066E-2</v>
      </c>
      <c r="E288" s="57">
        <f>D288/SUM(D221:D338)</f>
        <v>1.5819609655769513E-2</v>
      </c>
      <c r="F288">
        <f>D218*N218*(D218*A288)^(N218-1)/EXP((D218*A288)^N218)</f>
        <v>1.8213132047818579E-2</v>
      </c>
      <c r="G288">
        <f t="shared" si="61"/>
        <v>5.2890726887151229E-5</v>
      </c>
      <c r="H288">
        <f t="shared" si="62"/>
        <v>9.9207488568201594</v>
      </c>
      <c r="I288">
        <f t="shared" si="63"/>
        <v>-9.4597418079057536E-4</v>
      </c>
      <c r="K288">
        <f t="shared" si="64"/>
        <v>-2.3935223920490654E-3</v>
      </c>
      <c r="L288">
        <f t="shared" si="65"/>
        <v>98.421257880098494</v>
      </c>
      <c r="M288">
        <f t="shared" si="65"/>
        <v>8.9486715072240015E-7</v>
      </c>
      <c r="O288">
        <f t="shared" si="66"/>
        <v>-9.3847722726594866E-3</v>
      </c>
      <c r="R288">
        <f t="shared" si="67"/>
        <v>-2.3745534534694218E-2</v>
      </c>
      <c r="S288">
        <f t="shared" si="68"/>
        <v>2.2642103840225131E-6</v>
      </c>
      <c r="U288">
        <f t="shared" si="69"/>
        <v>5.7289494412402799E-6</v>
      </c>
    </row>
    <row r="289" spans="1:21" x14ac:dyDescent="0.3">
      <c r="A289">
        <f t="shared" si="70"/>
        <v>68</v>
      </c>
      <c r="D289" s="57">
        <f t="shared" si="60"/>
        <v>1.7962717114752714E-2</v>
      </c>
      <c r="E289" s="57">
        <f>D289/SUM(D221:D338)</f>
        <v>1.8889517329662618E-2</v>
      </c>
      <c r="F289">
        <f>D218*N218*(D218*A289)^(N218-1)/EXP((D218*A289)^N218)</f>
        <v>1.9818197461513386E-2</v>
      </c>
      <c r="G289">
        <f t="shared" si="61"/>
        <v>1.0696748791927658E-4</v>
      </c>
      <c r="H289">
        <f t="shared" si="62"/>
        <v>10.494312806813936</v>
      </c>
      <c r="I289">
        <f t="shared" si="63"/>
        <v>-6.9868283287047111E-4</v>
      </c>
      <c r="K289">
        <f t="shared" si="64"/>
        <v>-9.2868013185076759E-4</v>
      </c>
      <c r="L289">
        <f t="shared" si="65"/>
        <v>110.13060128725898</v>
      </c>
      <c r="M289">
        <f t="shared" si="65"/>
        <v>4.8815770094790665E-7</v>
      </c>
      <c r="O289">
        <f t="shared" si="66"/>
        <v>-7.3321962008936255E-3</v>
      </c>
      <c r="R289">
        <f t="shared" si="67"/>
        <v>-9.7458598011151646E-3</v>
      </c>
      <c r="S289">
        <f t="shared" si="68"/>
        <v>6.4885286535201689E-7</v>
      </c>
      <c r="U289">
        <f t="shared" si="69"/>
        <v>8.6244678729435908E-7</v>
      </c>
    </row>
    <row r="290" spans="1:21" x14ac:dyDescent="0.3">
      <c r="A290">
        <f t="shared" si="70"/>
        <v>69</v>
      </c>
      <c r="D290" s="57">
        <f t="shared" si="60"/>
        <v>1.9050321813314099E-2</v>
      </c>
      <c r="E290" s="57">
        <f>D290/SUM(D221:D338)</f>
        <v>2.0033237829743575E-2</v>
      </c>
      <c r="F290">
        <f>D218*N218*(D218*A290)^(N218-1)/EXP((D218*A290)^N218)</f>
        <v>2.1475436781830268E-2</v>
      </c>
      <c r="G290">
        <f t="shared" si="61"/>
        <v>1.3193346313555962E-4</v>
      </c>
      <c r="H290">
        <f t="shared" si="62"/>
        <v>11.009346897753888</v>
      </c>
      <c r="I290">
        <f t="shared" si="63"/>
        <v>-4.0698808883226387E-4</v>
      </c>
      <c r="K290">
        <f t="shared" si="64"/>
        <v>-1.4421989520866929E-3</v>
      </c>
      <c r="L290">
        <f t="shared" si="65"/>
        <v>121.20571911508316</v>
      </c>
      <c r="M290">
        <f t="shared" si="65"/>
        <v>1.6563930445133871E-7</v>
      </c>
      <c r="O290">
        <f t="shared" si="66"/>
        <v>-4.4806730532082678E-3</v>
      </c>
      <c r="R290">
        <f t="shared" si="67"/>
        <v>-1.5877668559099542E-2</v>
      </c>
      <c r="S290">
        <f t="shared" si="68"/>
        <v>5.8695779522565683E-7</v>
      </c>
      <c r="U290">
        <f t="shared" si="69"/>
        <v>2.079937817399955E-6</v>
      </c>
    </row>
    <row r="291" spans="1:21" x14ac:dyDescent="0.3">
      <c r="A291">
        <f t="shared" si="70"/>
        <v>70</v>
      </c>
      <c r="D291" s="57">
        <f t="shared" si="60"/>
        <v>1.9709787509574837E-2</v>
      </c>
      <c r="E291" s="57">
        <f>D291/SUM(D221:D338)</f>
        <v>2.0726729166174206E-2</v>
      </c>
      <c r="F291">
        <f>D218*N218*(D218*A291)^(N218-1)/EXP((D218*A291)^N218)</f>
        <v>2.317025223706291E-2</v>
      </c>
      <c r="G291">
        <f t="shared" si="61"/>
        <v>1.4834559436092908E-4</v>
      </c>
      <c r="H291">
        <f t="shared" si="62"/>
        <v>11.443733691569037</v>
      </c>
      <c r="I291">
        <f t="shared" si="63"/>
        <v>-7.1365967131347289E-5</v>
      </c>
      <c r="K291">
        <f t="shared" si="64"/>
        <v>-2.4435230708887042E-3</v>
      </c>
      <c r="L291">
        <f t="shared" si="65"/>
        <v>130.95904080355228</v>
      </c>
      <c r="M291">
        <f t="shared" si="65"/>
        <v>5.0931012645925419E-9</v>
      </c>
      <c r="O291">
        <f t="shared" si="66"/>
        <v>-8.1669312249240745E-4</v>
      </c>
      <c r="R291">
        <f t="shared" si="67"/>
        <v>-2.7963027292455298E-2</v>
      </c>
      <c r="S291">
        <f t="shared" si="68"/>
        <v>1.7438438716173206E-7</v>
      </c>
      <c r="U291">
        <f t="shared" si="69"/>
        <v>5.9708049979653633E-6</v>
      </c>
    </row>
    <row r="292" spans="1:21" x14ac:dyDescent="0.3">
      <c r="A292">
        <f t="shared" si="70"/>
        <v>71</v>
      </c>
      <c r="D292" s="57">
        <f t="shared" si="60"/>
        <v>2.1967083500650859E-2</v>
      </c>
      <c r="E292" s="57">
        <f>D292/SUM(D221:D338)</f>
        <v>2.3100492081284028E-2</v>
      </c>
      <c r="F292">
        <f>D218*N218*(D218*A292)^(N218-1)/EXP((D218*A292)^N218)</f>
        <v>2.4884773332859537E-2</v>
      </c>
      <c r="G292">
        <f t="shared" si="61"/>
        <v>2.1180388298242754E-4</v>
      </c>
      <c r="H292">
        <f t="shared" si="62"/>
        <v>11.773017408412867</v>
      </c>
      <c r="I292">
        <f t="shared" si="63"/>
        <v>3.0607693886547447E-4</v>
      </c>
      <c r="K292">
        <f t="shared" si="64"/>
        <v>-1.7842812515755091E-3</v>
      </c>
      <c r="L292">
        <f t="shared" si="65"/>
        <v>138.60393889879242</v>
      </c>
      <c r="M292">
        <f t="shared" si="65"/>
        <v>9.3683092505259397E-8</v>
      </c>
      <c r="O292">
        <f t="shared" si="66"/>
        <v>3.6034491295769519E-3</v>
      </c>
      <c r="R292">
        <f t="shared" si="67"/>
        <v>-2.1006374236303166E-2</v>
      </c>
      <c r="S292">
        <f t="shared" si="68"/>
        <v>-5.4612734355728937E-7</v>
      </c>
      <c r="U292">
        <f t="shared" si="69"/>
        <v>3.1836595847238651E-6</v>
      </c>
    </row>
    <row r="293" spans="1:21" x14ac:dyDescent="0.3">
      <c r="A293">
        <f t="shared" si="70"/>
        <v>72</v>
      </c>
      <c r="D293" s="57">
        <f t="shared" si="60"/>
        <v>2.3900150588625674E-2</v>
      </c>
      <c r="E293" s="57">
        <f>D293/SUM(D221:D338)</f>
        <v>2.5133297253487698E-2</v>
      </c>
      <c r="F293">
        <f>D218*N218*(D218*A293)^(N218-1)/EXP((D218*A293)^N218)</f>
        <v>2.6597711983369073E-2</v>
      </c>
      <c r="G293">
        <f t="shared" si="61"/>
        <v>2.7510497305467782E-4</v>
      </c>
      <c r="H293">
        <f t="shared" si="62"/>
        <v>11.970818309477943</v>
      </c>
      <c r="I293">
        <f t="shared" si="63"/>
        <v>7.2131245718174179E-4</v>
      </c>
      <c r="K293">
        <f t="shared" si="64"/>
        <v>-1.4644147298813748E-3</v>
      </c>
      <c r="L293">
        <f t="shared" si="65"/>
        <v>143.30049099853235</v>
      </c>
      <c r="M293">
        <f t="shared" si="65"/>
        <v>5.2029166088556209E-7</v>
      </c>
      <c r="O293">
        <f t="shared" si="66"/>
        <v>8.6347003692857187E-3</v>
      </c>
      <c r="R293">
        <f t="shared" si="67"/>
        <v>-1.7530242661133157E-2</v>
      </c>
      <c r="S293">
        <f t="shared" si="68"/>
        <v>-1.0563005871438712E-6</v>
      </c>
      <c r="U293">
        <f t="shared" si="69"/>
        <v>2.1445105010935398E-6</v>
      </c>
    </row>
    <row r="294" spans="1:21" x14ac:dyDescent="0.3">
      <c r="A294">
        <f t="shared" si="70"/>
        <v>73</v>
      </c>
      <c r="D294" s="57">
        <f t="shared" si="60"/>
        <v>2.5646422946606715E-2</v>
      </c>
      <c r="E294" s="57">
        <f>D294/SUM(D221:D338)</f>
        <v>2.6969669877833165E-2</v>
      </c>
      <c r="F294">
        <f>D218*N218*(D218*A294)^(N218-1)/EXP((D218*A294)^N218)</f>
        <v>2.8284319005848633E-2</v>
      </c>
      <c r="G294">
        <f t="shared" si="61"/>
        <v>3.3939445051026069E-4</v>
      </c>
      <c r="H294">
        <f t="shared" si="62"/>
        <v>12.009471335542422</v>
      </c>
      <c r="I294">
        <f t="shared" si="63"/>
        <v>1.1681286978149467E-3</v>
      </c>
      <c r="K294">
        <f t="shared" si="64"/>
        <v>-1.3146491280154673E-3</v>
      </c>
      <c r="L294">
        <f t="shared" si="65"/>
        <v>144.22740175921507</v>
      </c>
      <c r="M294">
        <f t="shared" si="65"/>
        <v>1.3645246546588431E-6</v>
      </c>
      <c r="O294">
        <f t="shared" si="66"/>
        <v>1.4028608112633099E-2</v>
      </c>
      <c r="R294">
        <f t="shared" si="67"/>
        <v>-1.5788241019197596E-2</v>
      </c>
      <c r="S294">
        <f t="shared" si="68"/>
        <v>-1.5356793739922631E-6</v>
      </c>
      <c r="U294">
        <f t="shared" si="69"/>
        <v>1.7283023297918288E-6</v>
      </c>
    </row>
    <row r="295" spans="1:21" x14ac:dyDescent="0.3">
      <c r="A295">
        <f t="shared" si="70"/>
        <v>74</v>
      </c>
      <c r="D295" s="57">
        <f t="shared" si="60"/>
        <v>2.7348241506391664E-2</v>
      </c>
      <c r="E295" s="57">
        <f>D295/SUM(D221:D338)</f>
        <v>2.8759295076049834E-2</v>
      </c>
      <c r="F295">
        <f>D218*N218*(D218*A295)^(N218-1)/EXP((D218*A295)^N218)</f>
        <v>2.9916472973965328E-2</v>
      </c>
      <c r="G295">
        <f t="shared" si="61"/>
        <v>4.0853652673206382E-4</v>
      </c>
      <c r="H295">
        <f t="shared" si="62"/>
        <v>11.860921011077718</v>
      </c>
      <c r="I295">
        <f t="shared" si="63"/>
        <v>1.6379245732674609E-3</v>
      </c>
      <c r="K295">
        <f t="shared" si="64"/>
        <v>-1.1571778979154942E-3</v>
      </c>
      <c r="L295">
        <f t="shared" si="65"/>
        <v>140.68144723102486</v>
      </c>
      <c r="M295">
        <f t="shared" si="65"/>
        <v>2.6827969077133939E-6</v>
      </c>
      <c r="O295">
        <f t="shared" si="66"/>
        <v>1.9427293985628532E-2</v>
      </c>
      <c r="R295">
        <f t="shared" si="67"/>
        <v>-1.3725195642940632E-2</v>
      </c>
      <c r="S295">
        <f t="shared" si="68"/>
        <v>-1.8953701146377734E-6</v>
      </c>
      <c r="U295">
        <f t="shared" si="69"/>
        <v>1.3390606874241219E-6</v>
      </c>
    </row>
    <row r="296" spans="1:21" x14ac:dyDescent="0.3">
      <c r="A296">
        <f t="shared" si="70"/>
        <v>75</v>
      </c>
      <c r="D296" s="57">
        <f t="shared" si="60"/>
        <v>2.8734972642275411E-2</v>
      </c>
      <c r="E296" s="57">
        <f>D296/SUM(D221:D338)</f>
        <v>3.021757567221561E-2</v>
      </c>
      <c r="F296">
        <f>D218*N218*(D218*A296)^(N218-1)/EXP((D218*A296)^N218)</f>
        <v>3.1462933763001716E-2</v>
      </c>
      <c r="G296">
        <f t="shared" si="61"/>
        <v>4.6961347952810507E-4</v>
      </c>
      <c r="H296">
        <f t="shared" si="62"/>
        <v>11.497895551520649</v>
      </c>
      <c r="I296">
        <f t="shared" si="63"/>
        <v>2.11959394607294E-3</v>
      </c>
      <c r="K296">
        <f t="shared" si="64"/>
        <v>-1.2453580907861063E-3</v>
      </c>
      <c r="L296">
        <f t="shared" si="65"/>
        <v>132.20160211367835</v>
      </c>
      <c r="M296">
        <f t="shared" si="65"/>
        <v>4.4926784962290573E-6</v>
      </c>
      <c r="O296">
        <f t="shared" si="66"/>
        <v>2.4370869803582156E-2</v>
      </c>
      <c r="R296">
        <f t="shared" si="67"/>
        <v>-1.431899725209982E-2</v>
      </c>
      <c r="S296">
        <f t="shared" si="68"/>
        <v>-2.6396534699231854E-6</v>
      </c>
      <c r="U296">
        <f t="shared" si="69"/>
        <v>1.5509167742864158E-6</v>
      </c>
    </row>
    <row r="297" spans="1:21" x14ac:dyDescent="0.3">
      <c r="A297">
        <f t="shared" si="70"/>
        <v>76</v>
      </c>
      <c r="D297" s="57">
        <f t="shared" si="60"/>
        <v>2.9956400016221886E-2</v>
      </c>
      <c r="E297" s="57">
        <f>D297/SUM(D221:D338)</f>
        <v>3.1502023531617525E-2</v>
      </c>
      <c r="F297">
        <f>D218*N218*(D218*A297)^(N218-1)/EXP((D218*A297)^N218)</f>
        <v>3.2889792332406326E-2</v>
      </c>
      <c r="G297">
        <f t="shared" si="61"/>
        <v>5.2693271294362268E-4</v>
      </c>
      <c r="H297">
        <f t="shared" si="62"/>
        <v>10.895368021281463</v>
      </c>
      <c r="I297">
        <f t="shared" si="63"/>
        <v>2.5995362245435018E-3</v>
      </c>
      <c r="K297">
        <f t="shared" si="64"/>
        <v>-1.3877688007888009E-3</v>
      </c>
      <c r="L297">
        <f t="shared" si="65"/>
        <v>118.70904431916274</v>
      </c>
      <c r="M297">
        <f t="shared" si="65"/>
        <v>6.7575885827138834E-6</v>
      </c>
      <c r="O297">
        <f t="shared" si="66"/>
        <v>2.8322903851054019E-2</v>
      </c>
      <c r="R297">
        <f t="shared" si="67"/>
        <v>-1.5120251813046427E-2</v>
      </c>
      <c r="S297">
        <f t="shared" si="68"/>
        <v>-3.6075552689417824E-6</v>
      </c>
      <c r="U297">
        <f t="shared" si="69"/>
        <v>1.9259022444427866E-6</v>
      </c>
    </row>
    <row r="298" spans="1:21" x14ac:dyDescent="0.3">
      <c r="A298">
        <f t="shared" si="70"/>
        <v>77</v>
      </c>
      <c r="D298" s="57">
        <f t="shared" si="60"/>
        <v>3.2674042245523505E-2</v>
      </c>
      <c r="E298" s="57">
        <f>D298/SUM(D221:D338)</f>
        <v>3.4359884603429133E-2</v>
      </c>
      <c r="F298">
        <f>D218*N218*(D218*A298)^(N218-1)/EXP((D218*A298)^N218)</f>
        <v>3.4161144596098002E-2</v>
      </c>
      <c r="G298">
        <f t="shared" si="61"/>
        <v>6.6630457030413112E-4</v>
      </c>
      <c r="H298">
        <f t="shared" si="62"/>
        <v>10.032290314252826</v>
      </c>
      <c r="I298">
        <f t="shared" si="63"/>
        <v>3.0618317073398192E-3</v>
      </c>
      <c r="K298">
        <f t="shared" si="64"/>
        <v>1.9874000733113156E-4</v>
      </c>
      <c r="L298">
        <f t="shared" si="65"/>
        <v>100.64684894945107</v>
      </c>
      <c r="M298">
        <f t="shared" si="65"/>
        <v>9.374813404071473E-6</v>
      </c>
      <c r="O298">
        <f t="shared" si="66"/>
        <v>3.0717184581417461E-2</v>
      </c>
      <c r="R298">
        <f t="shared" si="67"/>
        <v>1.9938174506026469E-3</v>
      </c>
      <c r="S298">
        <f t="shared" si="68"/>
        <v>6.0850845596340675E-7</v>
      </c>
      <c r="U298">
        <f t="shared" si="69"/>
        <v>3.9497590513978225E-8</v>
      </c>
    </row>
    <row r="299" spans="1:21" x14ac:dyDescent="0.3">
      <c r="A299">
        <f t="shared" si="70"/>
        <v>78</v>
      </c>
      <c r="D299" s="57">
        <f t="shared" si="60"/>
        <v>3.3540692196800344E-2</v>
      </c>
      <c r="E299" s="57">
        <f>D299/SUM(D221:D338)</f>
        <v>3.5271250025977037E-2</v>
      </c>
      <c r="F299">
        <f>D218*N218*(D218*A299)^(N218-1)/EXP((D218*A299)^N218)</f>
        <v>3.5240009836755071E-2</v>
      </c>
      <c r="G299">
        <f t="shared" si="61"/>
        <v>7.1418508262621988E-4</v>
      </c>
      <c r="H299">
        <f t="shared" si="62"/>
        <v>8.8935561772165599</v>
      </c>
      <c r="I299">
        <f t="shared" si="63"/>
        <v>3.4886178460786124E-3</v>
      </c>
      <c r="K299">
        <f t="shared" si="64"/>
        <v>3.1240189221966308E-5</v>
      </c>
      <c r="L299">
        <f t="shared" si="65"/>
        <v>79.095341477306832</v>
      </c>
      <c r="M299">
        <f t="shared" si="65"/>
        <v>1.2170454475978176E-5</v>
      </c>
      <c r="O299">
        <f t="shared" si="66"/>
        <v>3.1026218794940372E-2</v>
      </c>
      <c r="R299">
        <f t="shared" si="67"/>
        <v>2.7783637783243266E-4</v>
      </c>
      <c r="S299">
        <f t="shared" si="68"/>
        <v>1.0898508163462438E-7</v>
      </c>
      <c r="U299">
        <f t="shared" si="69"/>
        <v>9.7594942262425989E-10</v>
      </c>
    </row>
    <row r="300" spans="1:21" x14ac:dyDescent="0.3">
      <c r="A300">
        <f t="shared" si="70"/>
        <v>79</v>
      </c>
      <c r="D300" s="57">
        <f t="shared" si="60"/>
        <v>3.5041361656935367E-2</v>
      </c>
      <c r="E300" s="57">
        <f>D300/SUM(D221:D338)</f>
        <v>3.6849347681928803E-2</v>
      </c>
      <c r="F300">
        <f>D218*N218*(D218*A300)^(N218-1)/EXP((D218*A300)^N218)</f>
        <v>3.6089502327452339E-2</v>
      </c>
      <c r="G300">
        <f t="shared" si="61"/>
        <v>8.010224005080386E-4</v>
      </c>
      <c r="H300">
        <f t="shared" si="62"/>
        <v>7.4721127931317586</v>
      </c>
      <c r="I300">
        <f t="shared" si="63"/>
        <v>3.8606955472322204E-3</v>
      </c>
      <c r="K300">
        <f t="shared" si="64"/>
        <v>7.5984535447646412E-4</v>
      </c>
      <c r="L300">
        <f t="shared" si="65"/>
        <v>55.832469593283292</v>
      </c>
      <c r="M300">
        <f t="shared" si="65"/>
        <v>1.4904970108418694E-5</v>
      </c>
      <c r="O300">
        <f t="shared" si="66"/>
        <v>2.8847552588860688E-2</v>
      </c>
      <c r="R300">
        <f t="shared" si="67"/>
        <v>5.6776501939853237E-3</v>
      </c>
      <c r="S300">
        <f t="shared" si="68"/>
        <v>2.9335315766123732E-6</v>
      </c>
      <c r="U300">
        <f t="shared" si="69"/>
        <v>5.7736496271946346E-7</v>
      </c>
    </row>
    <row r="301" spans="1:21" x14ac:dyDescent="0.3">
      <c r="A301">
        <f t="shared" si="70"/>
        <v>80</v>
      </c>
      <c r="D301" s="57">
        <f t="shared" si="60"/>
        <v>3.735361953938126E-2</v>
      </c>
      <c r="E301" s="57">
        <f>D301/SUM(D221:D338)</f>
        <v>3.9280908289496271E-2</v>
      </c>
      <c r="F301">
        <f>D218*N218*(D218*A301)^(N218-1)/EXP((D218*A301)^N218)</f>
        <v>3.6674248167565551E-2</v>
      </c>
      <c r="G301">
        <f t="shared" si="61"/>
        <v>9.4457259338128689E-4</v>
      </c>
      <c r="H301">
        <f t="shared" si="62"/>
        <v>5.7710981038861178</v>
      </c>
      <c r="I301">
        <f t="shared" si="63"/>
        <v>4.158381478390127E-3</v>
      </c>
      <c r="K301">
        <f t="shared" si="64"/>
        <v>2.6066601219307192E-3</v>
      </c>
      <c r="L301">
        <f t="shared" si="65"/>
        <v>33.305573324677944</v>
      </c>
      <c r="M301">
        <f t="shared" si="65"/>
        <v>1.729213651981806E-5</v>
      </c>
      <c r="O301">
        <f t="shared" si="66"/>
        <v>2.3998427465172414E-2</v>
      </c>
      <c r="R301">
        <f t="shared" si="67"/>
        <v>1.5043291287149931E-2</v>
      </c>
      <c r="S301">
        <f t="shared" si="68"/>
        <v>1.0839487171494852E-5</v>
      </c>
      <c r="U301">
        <f t="shared" si="69"/>
        <v>6.7946769912638724E-6</v>
      </c>
    </row>
    <row r="302" spans="1:21" x14ac:dyDescent="0.3">
      <c r="A302">
        <f t="shared" si="70"/>
        <v>81</v>
      </c>
      <c r="D302" s="57">
        <f t="shared" si="60"/>
        <v>3.688652398182779E-2</v>
      </c>
      <c r="E302" s="57">
        <f>D302/SUM(D221:D338)</f>
        <v>3.8789712577141137E-2</v>
      </c>
      <c r="F302">
        <f>D218*N218*(D218*A302)^(N218-1)/EXP((D218*A302)^N218)</f>
        <v>3.6962017768295892E-2</v>
      </c>
      <c r="G302">
        <f t="shared" si="61"/>
        <v>9.1462114705419793E-4</v>
      </c>
      <c r="H302">
        <f t="shared" si="62"/>
        <v>3.805836170130477</v>
      </c>
      <c r="I302">
        <f t="shared" si="63"/>
        <v>4.3626022687530018E-3</v>
      </c>
      <c r="K302">
        <f t="shared" si="64"/>
        <v>1.8276948088452455E-3</v>
      </c>
      <c r="L302">
        <f t="shared" si="65"/>
        <v>14.484388953873417</v>
      </c>
      <c r="M302">
        <f t="shared" si="65"/>
        <v>1.9032298555328839E-5</v>
      </c>
      <c r="O302">
        <f t="shared" si="66"/>
        <v>1.6603349510313455E-2</v>
      </c>
      <c r="R302">
        <f t="shared" si="67"/>
        <v>6.9559070114629433E-3</v>
      </c>
      <c r="S302">
        <f t="shared" si="68"/>
        <v>7.9735055196563525E-6</v>
      </c>
      <c r="U302">
        <f t="shared" si="69"/>
        <v>3.3404683142798585E-6</v>
      </c>
    </row>
    <row r="303" spans="1:21" x14ac:dyDescent="0.3">
      <c r="A303">
        <f t="shared" si="70"/>
        <v>82</v>
      </c>
      <c r="D303" s="57">
        <f t="shared" si="60"/>
        <v>3.8021967694227748E-2</v>
      </c>
      <c r="E303" s="57">
        <f>D303/SUM(D221:D338)</f>
        <v>3.9983740381799956E-2</v>
      </c>
      <c r="F303">
        <f>D218*N218*(D218*A303)^(N218-1)/EXP((D218*A303)^N218)</f>
        <v>3.6925518500554047E-2</v>
      </c>
      <c r="G303">
        <f t="shared" si="61"/>
        <v>9.8826810845258788E-4</v>
      </c>
      <c r="H303">
        <f t="shared" si="62"/>
        <v>1.6054803893570344</v>
      </c>
      <c r="I303">
        <f t="shared" si="63"/>
        <v>4.4561994110683869E-3</v>
      </c>
      <c r="K303">
        <f t="shared" si="64"/>
        <v>3.0582218812459094E-3</v>
      </c>
      <c r="L303">
        <f t="shared" si="65"/>
        <v>2.5775672806100149</v>
      </c>
      <c r="M303">
        <f t="shared" si="65"/>
        <v>1.985771319120624E-5</v>
      </c>
      <c r="O303">
        <f t="shared" si="66"/>
        <v>7.1543407655346612E-3</v>
      </c>
      <c r="R303">
        <f t="shared" si="67"/>
        <v>4.9099152566428848E-3</v>
      </c>
      <c r="S303">
        <f t="shared" si="68"/>
        <v>1.3628046546124476E-5</v>
      </c>
      <c r="U303">
        <f t="shared" si="69"/>
        <v>9.3527210749312689E-6</v>
      </c>
    </row>
    <row r="304" spans="1:21" x14ac:dyDescent="0.3">
      <c r="A304">
        <f t="shared" si="70"/>
        <v>83</v>
      </c>
      <c r="D304" s="57">
        <f t="shared" si="60"/>
        <v>3.7052221085267276E-2</v>
      </c>
      <c r="E304" s="57">
        <f>D304/SUM(D221:D338)</f>
        <v>3.8963958950164766E-2</v>
      </c>
      <c r="F304">
        <f>D218*N218*(D218*A304)^(N218-1)/EXP((D218*A304)^N218)</f>
        <v>3.6544263124344445E-2</v>
      </c>
      <c r="G304">
        <f t="shared" si="61"/>
        <v>9.2519087182806525E-4</v>
      </c>
      <c r="H304">
        <f t="shared" si="62"/>
        <v>-0.78593878222718305</v>
      </c>
      <c r="I304">
        <f t="shared" si="63"/>
        <v>4.4253806005127199E-3</v>
      </c>
      <c r="K304">
        <f t="shared" si="64"/>
        <v>2.4196958258203213E-3</v>
      </c>
      <c r="L304">
        <f t="shared" si="65"/>
        <v>0.61769976940874749</v>
      </c>
      <c r="M304">
        <f t="shared" si="65"/>
        <v>1.9583993459394321E-5</v>
      </c>
      <c r="O304">
        <f t="shared" si="66"/>
        <v>-3.478078240058767E-3</v>
      </c>
      <c r="R304">
        <f t="shared" si="67"/>
        <v>-1.9017327907054214E-3</v>
      </c>
      <c r="S304">
        <f t="shared" si="68"/>
        <v>1.0708074966726855E-5</v>
      </c>
      <c r="U304">
        <f t="shared" si="69"/>
        <v>5.8549278894922865E-6</v>
      </c>
    </row>
    <row r="305" spans="1:21" x14ac:dyDescent="0.3">
      <c r="A305">
        <f t="shared" si="70"/>
        <v>84</v>
      </c>
      <c r="D305" s="57">
        <f t="shared" si="60"/>
        <v>3.6517876104514006E-2</v>
      </c>
      <c r="E305" s="57">
        <f>D305/SUM(D221:D338)</f>
        <v>3.8402044028859939E-2</v>
      </c>
      <c r="F305">
        <f>D218*N218*(D218*A305)^(N218-1)/EXP((D218*A305)^N218)</f>
        <v>3.5806400108213787E-2</v>
      </c>
      <c r="G305">
        <f t="shared" si="61"/>
        <v>8.9132314362260553E-4</v>
      </c>
      <c r="H305">
        <f t="shared" si="62"/>
        <v>-3.309320255679677</v>
      </c>
      <c r="I305">
        <f t="shared" si="63"/>
        <v>4.2612166748436471E-3</v>
      </c>
      <c r="K305">
        <f t="shared" si="64"/>
        <v>2.5956439206461512E-3</v>
      </c>
      <c r="L305">
        <f t="shared" si="65"/>
        <v>10.951600554651803</v>
      </c>
      <c r="M305">
        <f t="shared" si="65"/>
        <v>1.8157967549965548E-5</v>
      </c>
      <c r="O305">
        <f t="shared" si="66"/>
        <v>-1.4101730655900081E-2</v>
      </c>
      <c r="R305">
        <f t="shared" si="67"/>
        <v>-8.5898170031261205E-3</v>
      </c>
      <c r="S305">
        <f t="shared" si="68"/>
        <v>1.106060115661392E-5</v>
      </c>
      <c r="U305">
        <f t="shared" si="69"/>
        <v>6.7373673627873231E-6</v>
      </c>
    </row>
    <row r="306" spans="1:21" x14ac:dyDescent="0.3">
      <c r="A306">
        <f t="shared" si="70"/>
        <v>85</v>
      </c>
      <c r="D306" s="57">
        <f t="shared" si="60"/>
        <v>3.4438768285532606E-2</v>
      </c>
      <c r="E306" s="57">
        <f>D306/SUM(D221:D338)</f>
        <v>3.6215663041730149E-2</v>
      </c>
      <c r="F306">
        <f>D218*N218*(D218*A306)^(N218-1)/EXP((D218*A306)^N218)</f>
        <v>3.4710365208310251E-2</v>
      </c>
      <c r="G306">
        <f t="shared" si="61"/>
        <v>7.6555444154827786E-4</v>
      </c>
      <c r="H306">
        <f t="shared" si="62"/>
        <v>-5.8913994520953921</v>
      </c>
      <c r="I306">
        <f t="shared" si="63"/>
        <v>3.9610474555188983E-3</v>
      </c>
      <c r="K306">
        <f t="shared" si="64"/>
        <v>1.5052978334198983E-3</v>
      </c>
      <c r="L306">
        <f t="shared" si="65"/>
        <v>34.708587504149882</v>
      </c>
      <c r="M306">
        <f t="shared" si="65"/>
        <v>1.568989694487274E-5</v>
      </c>
      <c r="O306">
        <f t="shared" si="66"/>
        <v>-2.3336112809167885E-2</v>
      </c>
      <c r="R306">
        <f t="shared" si="67"/>
        <v>-8.8683108310503699E-3</v>
      </c>
      <c r="S306">
        <f t="shared" si="68"/>
        <v>5.9625561528659985E-6</v>
      </c>
      <c r="U306">
        <f t="shared" si="69"/>
        <v>2.2659215672986399E-6</v>
      </c>
    </row>
    <row r="307" spans="1:21" x14ac:dyDescent="0.3">
      <c r="A307">
        <f t="shared" si="70"/>
        <v>86</v>
      </c>
      <c r="D307" s="57">
        <f t="shared" si="60"/>
        <v>3.2135071513350197E-2</v>
      </c>
      <c r="E307" s="57">
        <f>D307/SUM(D221:D338)</f>
        <v>3.3793105261499444E-2</v>
      </c>
      <c r="F307">
        <f>D218*N218*(D218*A307)^(N218-1)/EXP((D218*A307)^N218)</f>
        <v>3.3266194030520543E-2</v>
      </c>
      <c r="G307">
        <f t="shared" si="61"/>
        <v>6.3736539931742806E-4</v>
      </c>
      <c r="H307">
        <f t="shared" si="62"/>
        <v>-8.4469542094441685</v>
      </c>
      <c r="I307">
        <f t="shared" si="63"/>
        <v>3.5296305507366119E-3</v>
      </c>
      <c r="K307">
        <f t="shared" si="64"/>
        <v>5.2691123097890064E-4</v>
      </c>
      <c r="L307">
        <f t="shared" si="65"/>
        <v>71.351035416446564</v>
      </c>
      <c r="M307">
        <f t="shared" si="65"/>
        <v>1.2458291824693239E-5</v>
      </c>
      <c r="O307">
        <f t="shared" si="66"/>
        <v>-2.9814627638327363E-2</v>
      </c>
      <c r="R307">
        <f t="shared" si="67"/>
        <v>-4.4507950405206333E-3</v>
      </c>
      <c r="S307">
        <f t="shared" si="68"/>
        <v>1.8598019783893632E-6</v>
      </c>
      <c r="U307">
        <f t="shared" si="69"/>
        <v>2.7763544533170036E-7</v>
      </c>
    </row>
    <row r="308" spans="1:21" x14ac:dyDescent="0.3">
      <c r="A308">
        <f t="shared" si="70"/>
        <v>87</v>
      </c>
      <c r="D308" s="57">
        <f t="shared" si="60"/>
        <v>2.9292899015876152E-2</v>
      </c>
      <c r="E308" s="57">
        <f>D308/SUM(D221:D338)</f>
        <v>3.0804288686481777E-2</v>
      </c>
      <c r="F308">
        <f>D218*N218*(D218*A308)^(N218-1)/EXP((D218*A308)^N218)</f>
        <v>3.1496327672190419E-2</v>
      </c>
      <c r="G308">
        <f t="shared" si="61"/>
        <v>4.9538651920698947E-4</v>
      </c>
      <c r="H308">
        <f t="shared" si="62"/>
        <v>-10.882415919570828</v>
      </c>
      <c r="I308">
        <f t="shared" si="63"/>
        <v>2.9798518072257385E-3</v>
      </c>
      <c r="K308">
        <f t="shared" si="64"/>
        <v>-6.9203898570864217E-4</v>
      </c>
      <c r="L308">
        <f t="shared" si="65"/>
        <v>118.4269762465286</v>
      </c>
      <c r="M308">
        <f t="shared" si="65"/>
        <v>8.8795167930265E-6</v>
      </c>
      <c r="O308">
        <f t="shared" si="66"/>
        <v>-3.2427986744915281E-2</v>
      </c>
      <c r="R308">
        <f t="shared" si="67"/>
        <v>7.5310560750393761E-3</v>
      </c>
      <c r="S308">
        <f t="shared" si="68"/>
        <v>-2.0621736222345643E-6</v>
      </c>
      <c r="U308">
        <f t="shared" si="69"/>
        <v>4.7891795774064625E-7</v>
      </c>
    </row>
    <row r="309" spans="1:21" x14ac:dyDescent="0.3">
      <c r="A309">
        <f t="shared" si="70"/>
        <v>88</v>
      </c>
      <c r="D309" s="57">
        <f t="shared" si="60"/>
        <v>2.6897095939756234E-2</v>
      </c>
      <c r="E309" s="57">
        <f>D309/SUM(D221:D338)</f>
        <v>2.8284872306670397E-2</v>
      </c>
      <c r="F309">
        <f>D218*N218*(D218*A309)^(N218-1)/EXP((D218*A309)^N218)</f>
        <v>2.9435752862897072E-2</v>
      </c>
      <c r="G309">
        <f t="shared" si="61"/>
        <v>3.8958326579497255E-4</v>
      </c>
      <c r="H309">
        <f t="shared" si="62"/>
        <v>-13.100856027022123</v>
      </c>
      <c r="I309">
        <f t="shared" si="63"/>
        <v>2.33282224184062E-3</v>
      </c>
      <c r="K309">
        <f t="shared" si="64"/>
        <v>-1.1508805562266758E-3</v>
      </c>
      <c r="L309">
        <f t="shared" si="65"/>
        <v>171.6324286407619</v>
      </c>
      <c r="M309">
        <f t="shared" si="65"/>
        <v>5.4420596120262965E-6</v>
      </c>
      <c r="O309">
        <f t="shared" si="66"/>
        <v>-3.0561968326988948E-2</v>
      </c>
      <c r="R309">
        <f t="shared" si="67"/>
        <v>1.507752047142482E-2</v>
      </c>
      <c r="S309">
        <f t="shared" si="68"/>
        <v>-2.6847997592674936E-6</v>
      </c>
      <c r="U309">
        <f t="shared" si="69"/>
        <v>1.3245260547006227E-6</v>
      </c>
    </row>
    <row r="310" spans="1:21" x14ac:dyDescent="0.3">
      <c r="A310">
        <f t="shared" si="70"/>
        <v>89</v>
      </c>
      <c r="D310" s="57">
        <f t="shared" si="60"/>
        <v>2.3295270772920481E-2</v>
      </c>
      <c r="E310" s="57">
        <f>D310/SUM(D221:D338)</f>
        <v>2.449720819813302E-2</v>
      </c>
      <c r="F310">
        <f>D218*N218*(D218*A310)^(N218-1)/EXP((D218*A310)^N218)</f>
        <v>2.7131348355908809E-2</v>
      </c>
      <c r="G310">
        <f t="shared" si="61"/>
        <v>2.544088689107312E-4</v>
      </c>
      <c r="H310">
        <f t="shared" si="62"/>
        <v>-15.008142787396533</v>
      </c>
      <c r="I310">
        <f t="shared" si="63"/>
        <v>1.6172205558785061E-3</v>
      </c>
      <c r="K310">
        <f t="shared" si="64"/>
        <v>-2.6341401577757891E-3</v>
      </c>
      <c r="L310">
        <f t="shared" si="65"/>
        <v>225.24434992688259</v>
      </c>
      <c r="M310">
        <f t="shared" si="65"/>
        <v>2.6154023263559844E-6</v>
      </c>
      <c r="O310">
        <f t="shared" si="66"/>
        <v>-2.4271477021337414E-2</v>
      </c>
      <c r="R310">
        <f t="shared" si="67"/>
        <v>3.9533551609914272E-2</v>
      </c>
      <c r="S310">
        <f t="shared" si="68"/>
        <v>-4.2599856102200574E-6</v>
      </c>
      <c r="U310">
        <f t="shared" si="69"/>
        <v>6.9386943708070588E-6</v>
      </c>
    </row>
    <row r="311" spans="1:21" x14ac:dyDescent="0.3">
      <c r="A311">
        <f t="shared" si="70"/>
        <v>90</v>
      </c>
      <c r="D311" s="57">
        <f t="shared" si="60"/>
        <v>2.0845945639594399E-2</v>
      </c>
      <c r="E311" s="57">
        <f>D311/SUM(D221:D338)</f>
        <v>2.1921508249379575E-2</v>
      </c>
      <c r="F311">
        <f>D218*N218*(D218*A311)^(N218-1)/EXP((D218*A311)^N218)</f>
        <v>2.4640362763145872E-2</v>
      </c>
      <c r="G311">
        <f t="shared" si="61"/>
        <v>1.788772422887227E-4</v>
      </c>
      <c r="H311">
        <f t="shared" si="62"/>
        <v>-16.519864590457999</v>
      </c>
      <c r="I311">
        <f t="shared" si="63"/>
        <v>8.6780637835165084E-4</v>
      </c>
      <c r="K311">
        <f t="shared" si="64"/>
        <v>-2.7188545137662966E-3</v>
      </c>
      <c r="L311">
        <f t="shared" si="65"/>
        <v>272.90592608706805</v>
      </c>
      <c r="M311">
        <f t="shared" si="65"/>
        <v>7.5308791030780861E-7</v>
      </c>
      <c r="O311">
        <f t="shared" si="66"/>
        <v>-1.4336043861105034E-2</v>
      </c>
      <c r="R311">
        <f t="shared" si="67"/>
        <v>4.4915108408574746E-2</v>
      </c>
      <c r="S311">
        <f t="shared" si="68"/>
        <v>-2.3594392888565684E-6</v>
      </c>
      <c r="U311">
        <f t="shared" si="69"/>
        <v>7.3921698670273653E-6</v>
      </c>
    </row>
    <row r="312" spans="1:21" x14ac:dyDescent="0.3">
      <c r="A312">
        <f t="shared" si="70"/>
        <v>91</v>
      </c>
      <c r="D312" s="57">
        <f t="shared" si="60"/>
        <v>1.781497199623313E-2</v>
      </c>
      <c r="E312" s="57">
        <f>D312/SUM(D221:D338)</f>
        <v>1.8734149188037948E-2</v>
      </c>
      <c r="F312">
        <f>D218*N218*(D218*A312)^(N218-1)/EXP((D218*A312)^N218)</f>
        <v>2.2028024570694592E-2</v>
      </c>
      <c r="G312">
        <f t="shared" si="61"/>
        <v>1.0377783444011291E-4</v>
      </c>
      <c r="H312">
        <f t="shared" si="62"/>
        <v>-17.568420258832578</v>
      </c>
      <c r="I312">
        <f t="shared" si="63"/>
        <v>1.2312578290627223E-4</v>
      </c>
      <c r="K312">
        <f t="shared" si="64"/>
        <v>-3.2938753826566441E-3</v>
      </c>
      <c r="L312">
        <f t="shared" si="65"/>
        <v>308.64939039095896</v>
      </c>
      <c r="M312">
        <f t="shared" si="65"/>
        <v>1.5159958416282479E-8</v>
      </c>
      <c r="O312">
        <f t="shared" si="66"/>
        <v>-2.163125498795175E-3</v>
      </c>
      <c r="R312">
        <f t="shared" si="67"/>
        <v>5.7868187002734897E-2</v>
      </c>
      <c r="S312">
        <f t="shared" si="68"/>
        <v>-4.0556098528529633E-7</v>
      </c>
      <c r="U312">
        <f t="shared" si="69"/>
        <v>1.0849615036471454E-5</v>
      </c>
    </row>
    <row r="313" spans="1:21" x14ac:dyDescent="0.3">
      <c r="A313">
        <f t="shared" si="70"/>
        <v>92</v>
      </c>
      <c r="D313" s="57">
        <f t="shared" si="60"/>
        <v>1.5331239437415897E-2</v>
      </c>
      <c r="E313" s="57">
        <f>D313/SUM(D221:D338)</f>
        <v>1.6122266536192753E-2</v>
      </c>
      <c r="F313">
        <f>D218*N218*(D218*A313)^(N218-1)/EXP((D218*A313)^N218)</f>
        <v>1.9364377651631123E-2</v>
      </c>
      <c r="G313">
        <f t="shared" si="61"/>
        <v>5.7384533602699127E-5</v>
      </c>
      <c r="H313">
        <f t="shared" si="62"/>
        <v>-18.109518715133088</v>
      </c>
      <c r="I313">
        <f t="shared" si="63"/>
        <v>-5.7745086280301065E-4</v>
      </c>
      <c r="K313">
        <f t="shared" si="64"/>
        <v>-3.2421111154383696E-3</v>
      </c>
      <c r="L313">
        <f t="shared" si="65"/>
        <v>327.95466809375557</v>
      </c>
      <c r="M313">
        <f t="shared" si="65"/>
        <v>3.3344949895194141E-7</v>
      </c>
      <c r="O313">
        <f t="shared" si="66"/>
        <v>1.045735720700087E-2</v>
      </c>
      <c r="R313">
        <f t="shared" si="67"/>
        <v>5.8713071921572164E-2</v>
      </c>
      <c r="S313">
        <f t="shared" si="68"/>
        <v>1.8721598609131177E-6</v>
      </c>
      <c r="U313">
        <f t="shared" si="69"/>
        <v>1.0511284484849028E-5</v>
      </c>
    </row>
    <row r="314" spans="1:21" x14ac:dyDescent="0.3">
      <c r="A314">
        <f t="shared" si="70"/>
        <v>93</v>
      </c>
      <c r="D314" s="57">
        <f t="shared" si="60"/>
        <v>1.3257293749188751E-2</v>
      </c>
      <c r="E314" s="57">
        <f>D314/SUM(D221:D338)</f>
        <v>1.3941314023926624E-2</v>
      </c>
      <c r="F314">
        <f>D218*N218*(D218*A314)^(N218-1)/EXP((D218*A314)^N218)</f>
        <v>1.6720535635409314E-2</v>
      </c>
      <c r="G314">
        <f t="shared" si="61"/>
        <v>2.9098531578308357E-5</v>
      </c>
      <c r="H314">
        <f t="shared" si="62"/>
        <v>-18.127250223785197</v>
      </c>
      <c r="I314">
        <f t="shared" si="63"/>
        <v>-1.1970938429025125E-3</v>
      </c>
      <c r="K314">
        <f t="shared" si="64"/>
        <v>-2.7792216114826893E-3</v>
      </c>
      <c r="L314">
        <f t="shared" si="65"/>
        <v>328.59720067572044</v>
      </c>
      <c r="M314">
        <f t="shared" si="65"/>
        <v>1.4330336687151053E-6</v>
      </c>
      <c r="O314">
        <f t="shared" si="66"/>
        <v>2.1700019631646451E-2</v>
      </c>
      <c r="R314">
        <f t="shared" si="67"/>
        <v>5.0379645578698236E-2</v>
      </c>
      <c r="S314">
        <f t="shared" si="68"/>
        <v>3.3269890791675261E-6</v>
      </c>
      <c r="U314">
        <f t="shared" si="69"/>
        <v>7.7240727657324358E-6</v>
      </c>
    </row>
    <row r="315" spans="1:21" x14ac:dyDescent="0.3">
      <c r="A315">
        <f t="shared" si="70"/>
        <v>94</v>
      </c>
      <c r="D315" s="57">
        <f t="shared" si="60"/>
        <v>9.0454195876209995E-3</v>
      </c>
      <c r="E315" s="57">
        <f>D315/SUM(D221:D338)</f>
        <v>9.5121249732373122E-3</v>
      </c>
      <c r="F315">
        <f>D218*N218*(D218*A315)^(N218-1)/EXP((D218*A315)^N218)</f>
        <v>1.4164642325849125E-2</v>
      </c>
      <c r="G315">
        <f t="shared" si="61"/>
        <v>9.3144971617658193E-7</v>
      </c>
      <c r="H315">
        <f t="shared" si="62"/>
        <v>-17.63692630125713</v>
      </c>
      <c r="I315">
        <f t="shared" si="63"/>
        <v>-1.7049082740269309E-3</v>
      </c>
      <c r="K315">
        <f t="shared" si="64"/>
        <v>-4.6525173526118131E-3</v>
      </c>
      <c r="L315">
        <f t="shared" si="65"/>
        <v>311.06116935597549</v>
      </c>
      <c r="M315">
        <f t="shared" si="65"/>
        <v>2.9067122228454885E-6</v>
      </c>
      <c r="O315">
        <f t="shared" si="66"/>
        <v>3.0069341579416476E-2</v>
      </c>
      <c r="R315">
        <f t="shared" si="67"/>
        <v>8.2056105663334475E-2</v>
      </c>
      <c r="S315">
        <f t="shared" si="68"/>
        <v>7.9321153295217518E-6</v>
      </c>
      <c r="U315">
        <f t="shared" si="69"/>
        <v>2.1645917716354034E-5</v>
      </c>
    </row>
    <row r="316" spans="1:21" x14ac:dyDescent="0.3">
      <c r="A316">
        <f t="shared" si="70"/>
        <v>95</v>
      </c>
      <c r="D316" s="57">
        <f t="shared" si="60"/>
        <v>6.6577472090300514E-3</v>
      </c>
      <c r="E316" s="57">
        <f>D316/SUM(D221:D338)</f>
        <v>7.0012588005518668E-3</v>
      </c>
      <c r="F316">
        <f>D218*N218*(D218*A316)^(N218-1)/EXP((D218*A316)^N218)</f>
        <v>1.1757896716259117E-2</v>
      </c>
      <c r="G316">
        <f t="shared" si="61"/>
        <v>2.3893422786708937E-6</v>
      </c>
      <c r="H316">
        <f t="shared" si="62"/>
        <v>-16.685059971477802</v>
      </c>
      <c r="I316">
        <f t="shared" si="63"/>
        <v>-2.0789172379186683E-3</v>
      </c>
      <c r="K316">
        <f t="shared" si="64"/>
        <v>-4.7566379157072498E-3</v>
      </c>
      <c r="L316">
        <f t="shared" si="65"/>
        <v>278.39122625181085</v>
      </c>
      <c r="M316">
        <f t="shared" si="65"/>
        <v>4.3218968821153849E-6</v>
      </c>
      <c r="O316">
        <f t="shared" si="66"/>
        <v>3.4686858790411966E-2</v>
      </c>
      <c r="R316">
        <f t="shared" si="67"/>
        <v>7.9364788886180634E-2</v>
      </c>
      <c r="S316">
        <f t="shared" si="68"/>
        <v>9.8886565575013263E-6</v>
      </c>
      <c r="U316">
        <f t="shared" si="69"/>
        <v>2.2625604261143808E-5</v>
      </c>
    </row>
    <row r="317" spans="1:21" x14ac:dyDescent="0.3">
      <c r="A317">
        <f t="shared" si="70"/>
        <v>96</v>
      </c>
      <c r="D317" s="57">
        <f t="shared" si="60"/>
        <v>4.8878008543466033E-3</v>
      </c>
      <c r="E317" s="57">
        <f>D317/SUM(D221:D338)</f>
        <v>5.1399907014229541E-3</v>
      </c>
      <c r="F317">
        <f>D218*N218*(D218*A317)^(N218-1)/EXP((D218*A317)^N218)</f>
        <v>9.5510338205025413E-3</v>
      </c>
      <c r="G317">
        <f t="shared" si="61"/>
        <v>1.16077706001387E-5</v>
      </c>
      <c r="H317">
        <f t="shared" si="62"/>
        <v>-15.346173881336787</v>
      </c>
      <c r="I317">
        <f t="shared" si="63"/>
        <v>-2.3081926572946806E-3</v>
      </c>
      <c r="K317">
        <f t="shared" si="64"/>
        <v>-4.4110431190795872E-3</v>
      </c>
      <c r="L317">
        <f t="shared" si="65"/>
        <v>235.5050527962234</v>
      </c>
      <c r="M317">
        <f t="shared" si="65"/>
        <v>5.3277533431890788E-6</v>
      </c>
      <c r="O317">
        <f t="shared" si="66"/>
        <v>3.5421925870468982E-2</v>
      </c>
      <c r="R317">
        <f t="shared" si="67"/>
        <v>6.769263470346952E-2</v>
      </c>
      <c r="S317">
        <f t="shared" si="68"/>
        <v>1.0181537338469729E-5</v>
      </c>
      <c r="U317">
        <f t="shared" si="69"/>
        <v>1.9457301398379375E-5</v>
      </c>
    </row>
    <row r="318" spans="1:21" x14ac:dyDescent="0.3">
      <c r="A318">
        <f t="shared" si="70"/>
        <v>97</v>
      </c>
      <c r="D318" s="57">
        <f t="shared" si="60"/>
        <v>3.4765554235162968E-3</v>
      </c>
      <c r="E318" s="57">
        <f>D318/SUM(D221:D338)</f>
        <v>3.655930976394921E-3</v>
      </c>
      <c r="F318">
        <f>D218*N218*(D218*A318)^(N218-1)/EXP((D218*A318)^N218)</f>
        <v>7.5816338867007813E-3</v>
      </c>
      <c r="G318">
        <f t="shared" si="61"/>
        <v>2.3922639801759694E-5</v>
      </c>
      <c r="H318">
        <f t="shared" si="62"/>
        <v>-13.716551385287506</v>
      </c>
      <c r="I318">
        <f t="shared" si="63"/>
        <v>-2.3937725328911186E-3</v>
      </c>
      <c r="K318">
        <f t="shared" si="64"/>
        <v>-3.9257029103058599E-3</v>
      </c>
      <c r="L318">
        <f t="shared" si="65"/>
        <v>188.1437819052326</v>
      </c>
      <c r="M318">
        <f t="shared" si="65"/>
        <v>5.7301469392239611E-6</v>
      </c>
      <c r="O318">
        <f t="shared" si="66"/>
        <v>3.2834303952090853E-2</v>
      </c>
      <c r="R318">
        <f t="shared" si="67"/>
        <v>5.3847105692583039E-2</v>
      </c>
      <c r="S318">
        <f t="shared" si="68"/>
        <v>9.397239798980894E-6</v>
      </c>
      <c r="U318">
        <f t="shared" si="69"/>
        <v>1.5411143339983897E-5</v>
      </c>
    </row>
    <row r="319" spans="1:21" x14ac:dyDescent="0.3">
      <c r="A319">
        <f t="shared" si="70"/>
        <v>98</v>
      </c>
      <c r="D319" s="57">
        <f t="shared" si="60"/>
        <v>2.3941910586170886E-3</v>
      </c>
      <c r="E319" s="57">
        <f>D319/SUM(D221:D338)</f>
        <v>2.5177211890247695E-3</v>
      </c>
      <c r="F319">
        <f>D218*N218*(D218*A319)^(N218-1)/EXP((D218*A319)^N218)</f>
        <v>5.8725572494704942E-3</v>
      </c>
      <c r="G319">
        <f t="shared" si="61"/>
        <v>3.6352306045143011E-5</v>
      </c>
      <c r="H319">
        <f t="shared" si="62"/>
        <v>-11.90552246006618</v>
      </c>
      <c r="I319">
        <f t="shared" si="63"/>
        <v>-2.3481631420648346E-3</v>
      </c>
      <c r="K319">
        <f t="shared" si="64"/>
        <v>-3.3548360604457247E-3</v>
      </c>
      <c r="L319">
        <f t="shared" si="65"/>
        <v>141.74146504714028</v>
      </c>
      <c r="M319">
        <f t="shared" si="65"/>
        <v>5.5138701417517966E-6</v>
      </c>
      <c r="O319">
        <f t="shared" si="66"/>
        <v>2.795610902775246E-2</v>
      </c>
      <c r="R319">
        <f t="shared" si="67"/>
        <v>3.9941076067476516E-2</v>
      </c>
      <c r="S319">
        <f t="shared" si="68"/>
        <v>7.8777023848086447E-6</v>
      </c>
      <c r="U319">
        <f t="shared" si="69"/>
        <v>1.125492499246699E-5</v>
      </c>
    </row>
    <row r="320" spans="1:21" x14ac:dyDescent="0.3">
      <c r="A320">
        <f t="shared" si="70"/>
        <v>99</v>
      </c>
      <c r="D320" s="57">
        <f t="shared" si="60"/>
        <v>1.5955694114344733E-3</v>
      </c>
      <c r="E320" s="57">
        <f>D320/SUM(D221:D338)</f>
        <v>1.6778940432802104E-3</v>
      </c>
      <c r="F320">
        <f>D218*N218*(D218*A320)^(N218-1)/EXP((D218*A320)^N218)</f>
        <v>4.4316750267656344E-3</v>
      </c>
      <c r="G320">
        <f t="shared" si="61"/>
        <v>4.718473406533101E-5</v>
      </c>
      <c r="H320">
        <f t="shared" si="62"/>
        <v>-10.025313394617671</v>
      </c>
      <c r="I320">
        <f t="shared" si="63"/>
        <v>-2.1934446042492731E-3</v>
      </c>
      <c r="K320">
        <f t="shared" si="64"/>
        <v>-2.7537809834854241E-3</v>
      </c>
      <c r="L320">
        <f t="shared" si="65"/>
        <v>100.50690866030048</v>
      </c>
      <c r="M320">
        <f t="shared" si="65"/>
        <v>4.8111992319102505E-6</v>
      </c>
      <c r="O320">
        <f t="shared" si="66"/>
        <v>2.1989969571332094E-2</v>
      </c>
      <c r="R320">
        <f t="shared" si="67"/>
        <v>2.7607517379579845E-2</v>
      </c>
      <c r="S320">
        <f t="shared" si="68"/>
        <v>6.04026603951036E-6</v>
      </c>
      <c r="U320">
        <f t="shared" si="69"/>
        <v>7.5833097050059494E-6</v>
      </c>
    </row>
    <row r="321" spans="1:21" x14ac:dyDescent="0.3">
      <c r="A321">
        <f t="shared" si="70"/>
        <v>100</v>
      </c>
      <c r="D321" s="57">
        <f t="shared" si="60"/>
        <v>1.0288153478439466E-3</v>
      </c>
      <c r="E321" s="57">
        <f>D321/SUM(D221:D338)</f>
        <v>1.0818978675648226E-3</v>
      </c>
      <c r="F321">
        <f>D218*N218*(D218*A321)^(N218-1)/EXP((D218*A321)^N218)</f>
        <v>3.2529033468706382E-3</v>
      </c>
      <c r="G321">
        <f t="shared" si="61"/>
        <v>5.5727877456344763E-5</v>
      </c>
      <c r="H321">
        <f t="shared" si="62"/>
        <v>-8.1807883359616635</v>
      </c>
      <c r="I321">
        <f t="shared" si="63"/>
        <v>-1.9582383818629277E-3</v>
      </c>
      <c r="K321">
        <f t="shared" si="64"/>
        <v>-2.1710054793058157E-3</v>
      </c>
      <c r="L321">
        <f t="shared" si="65"/>
        <v>66.925297797806408</v>
      </c>
      <c r="M321">
        <f t="shared" si="65"/>
        <v>3.8346975602011377E-6</v>
      </c>
      <c r="O321">
        <f t="shared" si="66"/>
        <v>1.6019933713376681E-2</v>
      </c>
      <c r="R321">
        <f t="shared" si="67"/>
        <v>1.7760536302413879E-2</v>
      </c>
      <c r="S321">
        <f t="shared" si="68"/>
        <v>4.2513462568113707E-6</v>
      </c>
      <c r="U321">
        <f t="shared" si="69"/>
        <v>4.7132647911758747E-6</v>
      </c>
    </row>
    <row r="322" spans="1:21" x14ac:dyDescent="0.3">
      <c r="A322">
        <f t="shared" si="70"/>
        <v>101</v>
      </c>
      <c r="D322" s="57">
        <f t="shared" si="60"/>
        <v>6.4180751822480171E-4</v>
      </c>
      <c r="E322" s="57">
        <f>D322/SUM(D221:D338)</f>
        <v>6.7492207110795145E-4</v>
      </c>
      <c r="F322">
        <f>D218*N218*(D218*A322)^(N218-1)/EXP((D218*A322)^N218)</f>
        <v>2.3183767825567859E-3</v>
      </c>
      <c r="G322">
        <f t="shared" si="61"/>
        <v>6.1969745484057083E-5</v>
      </c>
      <c r="H322">
        <f t="shared" si="62"/>
        <v>-6.4604886556806642</v>
      </c>
      <c r="I322">
        <f t="shared" si="63"/>
        <v>-1.6740039963101252E-3</v>
      </c>
      <c r="K322">
        <f t="shared" si="64"/>
        <v>-1.6434547114488344E-3</v>
      </c>
      <c r="L322">
        <f t="shared" si="65"/>
        <v>41.737913670178557</v>
      </c>
      <c r="M322">
        <f t="shared" si="65"/>
        <v>2.8022893796622696E-6</v>
      </c>
      <c r="O322">
        <f t="shared" si="66"/>
        <v>1.081488382772566E-2</v>
      </c>
      <c r="R322">
        <f t="shared" si="67"/>
        <v>1.0617520519440135E-2</v>
      </c>
      <c r="S322">
        <f t="shared" si="68"/>
        <v>2.7511497547200526E-6</v>
      </c>
      <c r="U322">
        <f t="shared" si="69"/>
        <v>2.7009433885833716E-6</v>
      </c>
    </row>
    <row r="323" spans="1:21" x14ac:dyDescent="0.3">
      <c r="A323">
        <f t="shared" si="70"/>
        <v>102</v>
      </c>
      <c r="D323" s="57">
        <f t="shared" si="60"/>
        <v>3.8744594338125174E-4</v>
      </c>
      <c r="E323" s="57">
        <f>D323/SUM(D221:D338)</f>
        <v>4.074365150357371E-4</v>
      </c>
      <c r="F323">
        <f>D218*N218*(D218*A323)^(N218-1)/EXP((D218*A323)^N218)</f>
        <v>1.601446272125112E-3</v>
      </c>
      <c r="G323">
        <f t="shared" si="61"/>
        <v>6.6252632863673998E-5</v>
      </c>
      <c r="H323">
        <f t="shared" si="62"/>
        <v>-4.9301905959469341</v>
      </c>
      <c r="I323">
        <f t="shared" si="63"/>
        <v>-1.3712578046033914E-3</v>
      </c>
      <c r="K323">
        <f t="shared" si="64"/>
        <v>-1.1940097570893749E-3</v>
      </c>
      <c r="L323">
        <f t="shared" si="65"/>
        <v>24.306779312363584</v>
      </c>
      <c r="M323">
        <f t="shared" si="65"/>
        <v>1.8803479666857127E-6</v>
      </c>
      <c r="O323">
        <f t="shared" si="66"/>
        <v>6.7605623328744783E-3</v>
      </c>
      <c r="R323">
        <f t="shared" si="67"/>
        <v>5.8866956758709191E-3</v>
      </c>
      <c r="S323">
        <f t="shared" si="68"/>
        <v>1.6372951981814049E-6</v>
      </c>
      <c r="U323">
        <f t="shared" si="69"/>
        <v>1.425659300024628E-6</v>
      </c>
    </row>
    <row r="324" spans="1:21" x14ac:dyDescent="0.3">
      <c r="A324">
        <f t="shared" si="70"/>
        <v>103</v>
      </c>
      <c r="D324" s="57">
        <f t="shared" si="60"/>
        <v>2.2644038814417097E-4</v>
      </c>
      <c r="E324" s="57">
        <f>D324/SUM(D221:D338)</f>
        <v>2.3812375425496599E-4</v>
      </c>
      <c r="F324">
        <f>D218*N218*(D218*A324)^(N218-1)/EXP((D218*A324)^N218)</f>
        <v>1.070087366722328E-3</v>
      </c>
      <c r="G324">
        <f t="shared" si="61"/>
        <v>6.9037566499251734E-5</v>
      </c>
      <c r="H324">
        <f t="shared" si="62"/>
        <v>-3.6297711880798778</v>
      </c>
      <c r="I324">
        <f t="shared" si="63"/>
        <v>-1.0763127879851431E-3</v>
      </c>
      <c r="K324">
        <f t="shared" si="64"/>
        <v>-8.31963612467362E-4</v>
      </c>
      <c r="L324">
        <f t="shared" si="65"/>
        <v>13.175238877814808</v>
      </c>
      <c r="M324">
        <f t="shared" si="65"/>
        <v>1.1584492175803517E-6</v>
      </c>
      <c r="O324">
        <f t="shared" si="66"/>
        <v>3.9067691471903988E-3</v>
      </c>
      <c r="R324">
        <f t="shared" si="67"/>
        <v>3.0198375500648834E-3</v>
      </c>
      <c r="S324">
        <f t="shared" si="68"/>
        <v>8.9545307523693753E-7</v>
      </c>
      <c r="U324">
        <f t="shared" si="69"/>
        <v>6.9216345246974287E-7</v>
      </c>
    </row>
    <row r="325" spans="1:21" x14ac:dyDescent="0.3">
      <c r="A325">
        <f t="shared" si="70"/>
        <v>104</v>
      </c>
      <c r="D325" s="57">
        <f t="shared" si="60"/>
        <v>1.2820683204820948E-4</v>
      </c>
      <c r="E325" s="57">
        <f>D325/SUM(D221:D338)</f>
        <v>1.348217622247589E-4</v>
      </c>
      <c r="F325">
        <f>D218*N218*(D218*A325)^(N218-1)/EXP((D218*A325)^N218)</f>
        <v>6.9027625864044573E-4</v>
      </c>
      <c r="G325">
        <f t="shared" si="61"/>
        <v>7.0764886502091016E-5</v>
      </c>
      <c r="H325">
        <f t="shared" si="62"/>
        <v>-2.5735800896767342</v>
      </c>
      <c r="I325">
        <f t="shared" si="63"/>
        <v>-8.0901720444422954E-4</v>
      </c>
      <c r="K325">
        <f t="shared" si="64"/>
        <v>-5.5545449641568681E-4</v>
      </c>
      <c r="L325">
        <f t="shared" si="65"/>
        <v>6.6233144779805073</v>
      </c>
      <c r="M325">
        <f t="shared" si="65"/>
        <v>6.5450883708675631E-7</v>
      </c>
      <c r="O325">
        <f t="shared" si="66"/>
        <v>2.0820705695636012E-3</v>
      </c>
      <c r="R325">
        <f t="shared" si="67"/>
        <v>1.4295066326968286E-3</v>
      </c>
      <c r="S325">
        <f t="shared" si="68"/>
        <v>4.4937224388619625E-7</v>
      </c>
      <c r="U325">
        <f t="shared" si="69"/>
        <v>3.0852969758840423E-7</v>
      </c>
    </row>
    <row r="326" spans="1:21" x14ac:dyDescent="0.3">
      <c r="A326">
        <f t="shared" si="70"/>
        <v>105</v>
      </c>
      <c r="D326" s="57">
        <f t="shared" si="60"/>
        <v>7.0381355086549861E-5</v>
      </c>
      <c r="E326" s="57">
        <f>D326/SUM(D221:D338)</f>
        <v>7.4012735272696199E-5</v>
      </c>
      <c r="F326">
        <f>D218*N218*(D218*A326)^(N218-1)/EXP((D218*A326)^N218)</f>
        <v>4.289386984992559E-4</v>
      </c>
      <c r="G326">
        <f t="shared" si="61"/>
        <v>7.1791658025693278E-5</v>
      </c>
      <c r="H326">
        <f t="shared" si="62"/>
        <v>-1.753892364564843</v>
      </c>
      <c r="I326">
        <f t="shared" si="63"/>
        <v>-5.8174825876653748E-4</v>
      </c>
      <c r="K326">
        <f t="shared" si="64"/>
        <v>-3.5492596322655968E-4</v>
      </c>
      <c r="L326">
        <f t="shared" si="65"/>
        <v>3.076138426478856</v>
      </c>
      <c r="M326">
        <f t="shared" si="65"/>
        <v>3.3843103657789828E-7</v>
      </c>
      <c r="O326">
        <f t="shared" si="66"/>
        <v>1.0203238291495225E-3</v>
      </c>
      <c r="R326">
        <f t="shared" si="67"/>
        <v>6.2250193688888529E-4</v>
      </c>
      <c r="S326">
        <f t="shared" si="68"/>
        <v>2.0647756109808721E-7</v>
      </c>
      <c r="U326">
        <f t="shared" si="69"/>
        <v>1.259724393723012E-7</v>
      </c>
    </row>
    <row r="327" spans="1:21" x14ac:dyDescent="0.3">
      <c r="A327">
        <f t="shared" si="70"/>
        <v>106</v>
      </c>
      <c r="D327" s="57">
        <f t="shared" si="60"/>
        <v>3.7500025463462952E-5</v>
      </c>
      <c r="E327" s="57">
        <f>D327/SUM(D221:D338)</f>
        <v>3.9434868139915291E-5</v>
      </c>
      <c r="F327">
        <f>D218*N218*(D218*A327)^(N218-1)/EXP((D218*A327)^N218)</f>
        <v>2.5618834533044455E-4</v>
      </c>
      <c r="G327">
        <f t="shared" si="61"/>
        <v>7.2378809901378361E-5</v>
      </c>
      <c r="H327">
        <f t="shared" si="62"/>
        <v>-1.1465100952345233</v>
      </c>
      <c r="I327">
        <f t="shared" si="63"/>
        <v>-3.996504108872694E-4</v>
      </c>
      <c r="K327">
        <f t="shared" si="64"/>
        <v>-2.1675347719052925E-4</v>
      </c>
      <c r="L327">
        <f t="shared" si="65"/>
        <v>1.3144853984746756</v>
      </c>
      <c r="M327">
        <f t="shared" si="65"/>
        <v>1.5972045092236326E-7</v>
      </c>
      <c r="O327">
        <f t="shared" si="66"/>
        <v>4.582032306468796E-4</v>
      </c>
      <c r="R327">
        <f t="shared" si="67"/>
        <v>2.4851004977612779E-4</v>
      </c>
      <c r="S327">
        <f t="shared" si="68"/>
        <v>8.6625616220439392E-8</v>
      </c>
      <c r="U327">
        <f t="shared" si="69"/>
        <v>4.6982069874185285E-8</v>
      </c>
    </row>
    <row r="328" spans="1:21" x14ac:dyDescent="0.3">
      <c r="A328">
        <f t="shared" si="70"/>
        <v>107</v>
      </c>
      <c r="D328" s="57">
        <f t="shared" si="60"/>
        <v>1.9415139914063055E-5</v>
      </c>
      <c r="E328" s="57">
        <f>D328/SUM(D221:D338)</f>
        <v>2.041687900119042E-5</v>
      </c>
      <c r="F328">
        <f>D218*N218*(D218*A328)^(N218-1)/EXP((D218*A328)^N218)</f>
        <v>1.4671958840270269E-4</v>
      </c>
      <c r="G328">
        <f t="shared" si="61"/>
        <v>7.27027654729325E-5</v>
      </c>
      <c r="H328">
        <f t="shared" si="62"/>
        <v>-0.717306089048382</v>
      </c>
      <c r="I328">
        <f t="shared" si="63"/>
        <v>-2.6186560680651526E-4</v>
      </c>
      <c r="K328">
        <f t="shared" si="64"/>
        <v>-1.2630270940151226E-4</v>
      </c>
      <c r="L328">
        <f t="shared" si="65"/>
        <v>0.51452802538588538</v>
      </c>
      <c r="M328">
        <f t="shared" si="65"/>
        <v>6.8573596028144449E-8</v>
      </c>
      <c r="O328">
        <f t="shared" si="66"/>
        <v>1.8783779427466283E-4</v>
      </c>
      <c r="R328">
        <f t="shared" si="67"/>
        <v>9.0597702517013069E-5</v>
      </c>
      <c r="S328">
        <f t="shared" si="68"/>
        <v>3.3074335638733966E-8</v>
      </c>
      <c r="U328">
        <f t="shared" si="69"/>
        <v>1.5952374402162855E-8</v>
      </c>
    </row>
    <row r="329" spans="1:21" x14ac:dyDescent="0.3">
      <c r="A329">
        <f t="shared" si="70"/>
        <v>108</v>
      </c>
      <c r="D329" s="57">
        <f t="shared" si="60"/>
        <v>9.7801005852317208E-6</v>
      </c>
      <c r="E329" s="57">
        <f>D329/SUM(D221:D338)</f>
        <v>1.0284712402382081E-5</v>
      </c>
      <c r="F329">
        <f>D218*N218*(D218*A329)^(N218-1)/EXP((D218*A329)^N218)</f>
        <v>8.0371412503869367E-5</v>
      </c>
      <c r="G329">
        <f t="shared" si="61"/>
        <v>7.2875653828332983E-5</v>
      </c>
      <c r="H329">
        <f t="shared" si="62"/>
        <v>-0.42851258115059987</v>
      </c>
      <c r="I329">
        <f t="shared" si="63"/>
        <v>-1.6334514058254803E-4</v>
      </c>
      <c r="K329">
        <f t="shared" si="64"/>
        <v>-7.0086700101487287E-5</v>
      </c>
      <c r="L329">
        <f t="shared" si="65"/>
        <v>0.18362303220434945</v>
      </c>
      <c r="M329">
        <f t="shared" si="65"/>
        <v>2.6681634951932379E-8</v>
      </c>
      <c r="O329">
        <f t="shared" si="66"/>
        <v>6.9995447809435255E-5</v>
      </c>
      <c r="R329">
        <f t="shared" si="67"/>
        <v>3.0033032764816327E-5</v>
      </c>
      <c r="S329">
        <f t="shared" si="68"/>
        <v>1.1448321881044325E-8</v>
      </c>
      <c r="U329">
        <f t="shared" si="69"/>
        <v>4.9121455311158178E-9</v>
      </c>
    </row>
    <row r="330" spans="1:21" x14ac:dyDescent="0.3">
      <c r="A330">
        <f t="shared" si="70"/>
        <v>109</v>
      </c>
      <c r="D330" s="57">
        <f t="shared" si="60"/>
        <v>4.8000042010171525E-6</v>
      </c>
      <c r="E330" s="57">
        <f>D330/SUM(D221:D338)</f>
        <v>5.0476641121904725E-6</v>
      </c>
      <c r="F330">
        <f>D218*N218*(D218*A330)^(N218-1)/EXP((D218*A330)^N218)</f>
        <v>4.2001553307141112E-5</v>
      </c>
      <c r="G330">
        <f t="shared" si="61"/>
        <v>7.2965095724931525E-5</v>
      </c>
      <c r="H330">
        <f t="shared" si="62"/>
        <v>-0.24382250385513252</v>
      </c>
      <c r="I330">
        <f t="shared" si="63"/>
        <v>-9.6792584497309105E-5</v>
      </c>
      <c r="K330">
        <f t="shared" si="64"/>
        <v>-3.6953889194950639E-5</v>
      </c>
      <c r="L330">
        <f t="shared" si="65"/>
        <v>5.944941338618611E-2</v>
      </c>
      <c r="M330">
        <f t="shared" si="65"/>
        <v>9.3688044136687228E-9</v>
      </c>
      <c r="O330">
        <f t="shared" si="66"/>
        <v>2.3600210306743389E-5</v>
      </c>
      <c r="R330">
        <f t="shared" si="67"/>
        <v>9.0101897906979926E-6</v>
      </c>
      <c r="S330">
        <f t="shared" si="68"/>
        <v>3.5768624424064575E-9</v>
      </c>
      <c r="U330">
        <f t="shared" si="69"/>
        <v>1.3655899266326895E-9</v>
      </c>
    </row>
    <row r="331" spans="1:21" x14ac:dyDescent="0.3">
      <c r="A331">
        <f t="shared" si="70"/>
        <v>110</v>
      </c>
      <c r="D331" s="57">
        <f t="shared" si="60"/>
        <v>2.2986030994332445E-6</v>
      </c>
      <c r="E331" s="57">
        <f>D331/SUM(D221:D338)</f>
        <v>2.4172012955155988E-6</v>
      </c>
      <c r="F331">
        <f>D218*N218*(D218*A331)^(N218-1)/EXP((D218*A331)^N218)</f>
        <v>2.088276211636917E-5</v>
      </c>
      <c r="G331">
        <f t="shared" si="61"/>
        <v>7.3010041265234035E-5</v>
      </c>
      <c r="H331">
        <f t="shared" si="62"/>
        <v>-0.13179252449940385</v>
      </c>
      <c r="I331">
        <f t="shared" si="63"/>
        <v>-5.4359289809662948E-5</v>
      </c>
      <c r="K331">
        <f t="shared" si="64"/>
        <v>-1.846556082085357E-5</v>
      </c>
      <c r="L331">
        <f t="shared" si="65"/>
        <v>1.7369269513925964E-2</v>
      </c>
      <c r="M331">
        <f t="shared" si="65"/>
        <v>2.9549323886109259E-9</v>
      </c>
      <c r="O331">
        <f t="shared" si="66"/>
        <v>7.1641480340101975E-6</v>
      </c>
      <c r="R331">
        <f t="shared" si="67"/>
        <v>2.433622876877576E-6</v>
      </c>
      <c r="S331">
        <f t="shared" si="68"/>
        <v>1.0037747721587368E-9</v>
      </c>
      <c r="U331">
        <f t="shared" si="69"/>
        <v>3.4097693642864239E-10</v>
      </c>
    </row>
    <row r="332" spans="1:21" x14ac:dyDescent="0.3">
      <c r="A332">
        <f t="shared" si="70"/>
        <v>111</v>
      </c>
      <c r="D332" s="57">
        <f t="shared" si="60"/>
        <v>0</v>
      </c>
      <c r="E332" s="57">
        <f>D332/SUM(D221:D338)</f>
        <v>0</v>
      </c>
      <c r="F332">
        <f>D218*N218*(D218*A332)^(N218-1)/EXP((D218*A332)^N218)</f>
        <v>9.8496047959471881E-6</v>
      </c>
      <c r="G332">
        <f t="shared" si="61"/>
        <v>7.3051355102637171E-5</v>
      </c>
      <c r="H332">
        <f t="shared" si="62"/>
        <v>-6.7484764655329335E-2</v>
      </c>
      <c r="I332">
        <f t="shared" si="63"/>
        <v>-2.8860431519270716E-5</v>
      </c>
      <c r="K332">
        <f t="shared" si="64"/>
        <v>-9.8496047959471881E-6</v>
      </c>
      <c r="L332">
        <f t="shared" si="65"/>
        <v>4.5541934605851878E-3</v>
      </c>
      <c r="M332">
        <f t="shared" si="65"/>
        <v>8.3292450747851463E-10</v>
      </c>
      <c r="O332">
        <f t="shared" si="66"/>
        <v>1.9476394289292333E-6</v>
      </c>
      <c r="R332">
        <f t="shared" si="67"/>
        <v>6.646982616024991E-7</v>
      </c>
      <c r="S332">
        <f t="shared" si="68"/>
        <v>2.8426384470531424E-10</v>
      </c>
      <c r="U332">
        <f t="shared" si="69"/>
        <v>9.7014714636345848E-11</v>
      </c>
    </row>
    <row r="333" spans="1:21" x14ac:dyDescent="0.3">
      <c r="A333">
        <f t="shared" si="70"/>
        <v>112</v>
      </c>
      <c r="D333" s="57">
        <f t="shared" si="60"/>
        <v>0</v>
      </c>
      <c r="E333" s="57">
        <f>D333/SUM(D221:D338)</f>
        <v>0</v>
      </c>
      <c r="F333">
        <f>D218*N218*(D218*A333)^(N218-1)/EXP((D218*A333)^N218)</f>
        <v>4.393856777377973E-6</v>
      </c>
      <c r="G333">
        <f t="shared" si="61"/>
        <v>7.3051355102637171E-5</v>
      </c>
      <c r="H333">
        <f t="shared" si="62"/>
        <v>-3.2639525761900288E-2</v>
      </c>
      <c r="I333">
        <f t="shared" si="63"/>
        <v>-1.4445996293650061E-5</v>
      </c>
      <c r="K333">
        <f t="shared" si="64"/>
        <v>-4.393856777377973E-6</v>
      </c>
      <c r="L333">
        <f t="shared" si="65"/>
        <v>1.0653386419617525E-3</v>
      </c>
      <c r="M333">
        <f t="shared" si="65"/>
        <v>2.086868089161513E-10</v>
      </c>
      <c r="O333">
        <f t="shared" si="66"/>
        <v>4.7151046818290726E-7</v>
      </c>
      <c r="R333">
        <f t="shared" si="67"/>
        <v>1.4341340147932852E-7</v>
      </c>
      <c r="S333">
        <f t="shared" si="68"/>
        <v>6.3473638720831392E-11</v>
      </c>
      <c r="U333">
        <f t="shared" si="69"/>
        <v>1.9305977380110345E-11</v>
      </c>
    </row>
    <row r="334" spans="1:21" x14ac:dyDescent="0.3">
      <c r="A334">
        <f t="shared" si="70"/>
        <v>113</v>
      </c>
      <c r="D334" s="57">
        <f t="shared" si="60"/>
        <v>0</v>
      </c>
      <c r="E334" s="57">
        <f>D334/SUM(D221:D338)</f>
        <v>0</v>
      </c>
      <c r="F334">
        <f>D218*N218*(D218*A334)^(N218-1)/EXP((D218*A334)^N218)</f>
        <v>1.8479630528515128E-6</v>
      </c>
      <c r="G334">
        <f t="shared" si="61"/>
        <v>7.3051355102637171E-5</v>
      </c>
      <c r="H334">
        <f t="shared" si="62"/>
        <v>-1.4864916107279429E-2</v>
      </c>
      <c r="I334">
        <f t="shared" si="63"/>
        <v>-6.7974252702066565E-6</v>
      </c>
      <c r="K334">
        <f t="shared" si="64"/>
        <v>-1.8479630528515128E-6</v>
      </c>
      <c r="L334">
        <f t="shared" si="65"/>
        <v>2.2096573087645541E-4</v>
      </c>
      <c r="M334">
        <f t="shared" si="65"/>
        <v>4.6204990304044036E-11</v>
      </c>
      <c r="O334">
        <f t="shared" si="66"/>
        <v>1.0104315638712316E-7</v>
      </c>
      <c r="R334">
        <f t="shared" si="67"/>
        <v>2.746981574998972E-8</v>
      </c>
      <c r="S334">
        <f t="shared" si="68"/>
        <v>1.2561390753861112E-11</v>
      </c>
      <c r="U334">
        <f t="shared" si="69"/>
        <v>3.4149674447042832E-12</v>
      </c>
    </row>
    <row r="335" spans="1:21" x14ac:dyDescent="0.3">
      <c r="A335">
        <f t="shared" si="70"/>
        <v>114</v>
      </c>
      <c r="D335" s="57">
        <f t="shared" si="60"/>
        <v>0</v>
      </c>
      <c r="E335" s="57">
        <f>D335/SUM(D221:D338)</f>
        <v>0</v>
      </c>
      <c r="F335">
        <f>D218*N218*(D218*A335)^(N218-1)/EXP((D218*A335)^N218)</f>
        <v>7.3032922629782806E-7</v>
      </c>
      <c r="G335">
        <f t="shared" si="61"/>
        <v>7.3051355102637171E-5</v>
      </c>
      <c r="H335">
        <f t="shared" si="62"/>
        <v>-6.3540297290975876E-3</v>
      </c>
      <c r="I335">
        <f t="shared" si="63"/>
        <v>-2.9974316839240576E-6</v>
      </c>
      <c r="K335">
        <f t="shared" si="64"/>
        <v>-7.3032922629782806E-7</v>
      </c>
      <c r="L335">
        <f t="shared" si="65"/>
        <v>4.0373693798255962E-5</v>
      </c>
      <c r="M335">
        <f t="shared" si="65"/>
        <v>8.9845966997918122E-12</v>
      </c>
      <c r="O335">
        <f t="shared" si="66"/>
        <v>1.9045770030592504E-8</v>
      </c>
      <c r="R335">
        <f t="shared" si="67"/>
        <v>4.6405336159252395E-9</v>
      </c>
      <c r="S335">
        <f t="shared" si="68"/>
        <v>2.1891119626008531E-12</v>
      </c>
      <c r="U335">
        <f t="shared" si="69"/>
        <v>5.3338077878478412E-13</v>
      </c>
    </row>
    <row r="336" spans="1:21" x14ac:dyDescent="0.3">
      <c r="A336">
        <f t="shared" si="70"/>
        <v>115</v>
      </c>
      <c r="D336" s="57">
        <f t="shared" si="60"/>
        <v>0</v>
      </c>
      <c r="E336" s="57">
        <f>D336/SUM(D221:D338)</f>
        <v>0</v>
      </c>
      <c r="F336">
        <f>D218*N218*(D218*A336)^(N218-1)/EXP((D218*A336)^N218)</f>
        <v>2.7027812552342749E-7</v>
      </c>
      <c r="G336">
        <f t="shared" si="61"/>
        <v>7.3051355102637171E-5</v>
      </c>
      <c r="H336">
        <f t="shared" si="62"/>
        <v>-2.5405045151979042E-3</v>
      </c>
      <c r="I336">
        <f t="shared" si="63"/>
        <v>-1.2346294571725855E-6</v>
      </c>
      <c r="K336">
        <f t="shared" si="64"/>
        <v>-2.7027812552342749E-7</v>
      </c>
      <c r="L336">
        <f t="shared" si="65"/>
        <v>6.4541631917409378E-6</v>
      </c>
      <c r="M336">
        <f t="shared" si="65"/>
        <v>1.5243098965182731E-12</v>
      </c>
      <c r="O336">
        <f t="shared" si="66"/>
        <v>3.1365817105432909E-9</v>
      </c>
      <c r="R336">
        <f t="shared" si="67"/>
        <v>6.866427982514934E-10</v>
      </c>
      <c r="S336">
        <f t="shared" si="68"/>
        <v>3.3369333540061321E-13</v>
      </c>
      <c r="U336">
        <f t="shared" si="69"/>
        <v>7.3050265136457625E-14</v>
      </c>
    </row>
    <row r="337" spans="1:21" x14ac:dyDescent="0.3">
      <c r="A337">
        <f t="shared" si="70"/>
        <v>116</v>
      </c>
      <c r="D337" s="57">
        <f t="shared" si="60"/>
        <v>0</v>
      </c>
      <c r="E337" s="57">
        <f>D337/SUM(D221:D338)</f>
        <v>0</v>
      </c>
      <c r="F337">
        <f>D218*N218*(D218*A337)^(N218-1)/EXP((D218*A337)^N218)</f>
        <v>9.3322685509505965E-8</v>
      </c>
      <c r="G337">
        <f t="shared" si="61"/>
        <v>7.3051355102637171E-5</v>
      </c>
      <c r="H337">
        <f t="shared" si="62"/>
        <v>-9.4670865306187258E-4</v>
      </c>
      <c r="I337">
        <f t="shared" si="63"/>
        <v>-4.7336846606018307E-7</v>
      </c>
      <c r="K337">
        <f t="shared" si="64"/>
        <v>-9.3322685509505965E-8</v>
      </c>
      <c r="L337">
        <f t="shared" si="65"/>
        <v>8.9625727378222499E-7</v>
      </c>
      <c r="M337">
        <f t="shared" si="65"/>
        <v>2.2407770466017068E-13</v>
      </c>
      <c r="O337">
        <f t="shared" si="66"/>
        <v>4.4814202290580067E-10</v>
      </c>
      <c r="R337">
        <f t="shared" si="67"/>
        <v>8.8349393898821125E-11</v>
      </c>
      <c r="S337">
        <f t="shared" si="68"/>
        <v>4.4176016488251711E-14</v>
      </c>
      <c r="U337">
        <f t="shared" si="69"/>
        <v>8.7091236307061551E-15</v>
      </c>
    </row>
    <row r="338" spans="1:21" x14ac:dyDescent="0.3">
      <c r="A338">
        <f t="shared" si="70"/>
        <v>117</v>
      </c>
      <c r="D338" s="57">
        <f t="shared" si="60"/>
        <v>0</v>
      </c>
      <c r="E338" s="57">
        <f>D338/SUM(D221:D338)</f>
        <v>0</v>
      </c>
      <c r="F338">
        <f>D218*N218*(D218*A338)^(N218-1)/EXP((D218*A338)^N218)</f>
        <v>2.9949580463328821E-8</v>
      </c>
      <c r="G338">
        <f t="shared" si="61"/>
        <v>7.3051355102637171E-5</v>
      </c>
      <c r="H338">
        <f t="shared" si="62"/>
        <v>-3.2756960354643358E-4</v>
      </c>
      <c r="I338">
        <f t="shared" si="63"/>
        <v>-1.6832451975209013E-7</v>
      </c>
      <c r="K338">
        <f t="shared" si="64"/>
        <v>-2.9949580463328821E-8</v>
      </c>
      <c r="L338">
        <f t="shared" si="65"/>
        <v>1.0730184516756768E-7</v>
      </c>
      <c r="M338">
        <f t="shared" si="65"/>
        <v>2.8333143949771781E-14</v>
      </c>
      <c r="O338">
        <f t="shared" si="66"/>
        <v>5.5137996202335993E-11</v>
      </c>
      <c r="R338">
        <f t="shared" si="67"/>
        <v>9.8105721987546347E-12</v>
      </c>
      <c r="S338">
        <f t="shared" si="68"/>
        <v>5.0412487482664047E-15</v>
      </c>
      <c r="U338">
        <f t="shared" si="69"/>
        <v>8.9697736992940732E-16</v>
      </c>
    </row>
    <row r="339" spans="1:21" x14ac:dyDescent="0.3">
      <c r="A339" t="s">
        <v>2</v>
      </c>
      <c r="D339" s="57" t="s">
        <v>2</v>
      </c>
      <c r="E339" s="57" t="s">
        <v>2</v>
      </c>
      <c r="F339" t="s">
        <v>2</v>
      </c>
    </row>
    <row r="340" spans="1:21" x14ac:dyDescent="0.3">
      <c r="E340" s="57" t="s">
        <v>2</v>
      </c>
      <c r="F340" t="s">
        <v>2</v>
      </c>
    </row>
    <row r="341" spans="1:21" x14ac:dyDescent="0.3">
      <c r="E341" s="57" t="s">
        <v>2</v>
      </c>
      <c r="F341" t="s">
        <v>2</v>
      </c>
      <c r="U341" t="s">
        <v>32</v>
      </c>
    </row>
    <row r="342" spans="1:21" x14ac:dyDescent="0.3">
      <c r="D342">
        <f>SUM(D221:D341)</f>
        <v>0.95093573865677716</v>
      </c>
      <c r="E342">
        <f>SUM(E221:E341)</f>
        <v>1.0000000000000009</v>
      </c>
      <c r="F342">
        <f>SUM(F220:F341)</f>
        <v>0.99999998787559785</v>
      </c>
      <c r="G342">
        <f>SUM(G221:G341)</f>
        <v>1.6766779980936716E-2</v>
      </c>
      <c r="H342">
        <f>SUM(H221:H341)</f>
        <v>1.4671096580934074E-4</v>
      </c>
      <c r="I342">
        <f>SUM(I221:I341)</f>
        <v>7.8148133398389028E-8</v>
      </c>
      <c r="L342">
        <f t="shared" ref="L342:U342" si="71">SUM(L221:L341)</f>
        <v>5363.825894948618</v>
      </c>
      <c r="M342">
        <f t="shared" si="71"/>
        <v>2.7138736611283026E-4</v>
      </c>
      <c r="O342">
        <f t="shared" si="71"/>
        <v>0.17347109478997769</v>
      </c>
      <c r="R342">
        <f t="shared" si="71"/>
        <v>0.48158736459302298</v>
      </c>
      <c r="S342">
        <f t="shared" si="71"/>
        <v>1.0522704826375627E-4</v>
      </c>
      <c r="U342">
        <f t="shared" si="71"/>
        <v>3.0043908402172588E-4</v>
      </c>
    </row>
    <row r="343" spans="1:21" x14ac:dyDescent="0.3">
      <c r="E343" t="s">
        <v>2</v>
      </c>
      <c r="F343" t="s">
        <v>2</v>
      </c>
    </row>
    <row r="344" spans="1:21" x14ac:dyDescent="0.3">
      <c r="H344" t="s">
        <v>22</v>
      </c>
      <c r="I344" t="s">
        <v>23</v>
      </c>
      <c r="K344" t="s">
        <v>24</v>
      </c>
      <c r="L344" t="s">
        <v>25</v>
      </c>
      <c r="M344" t="s">
        <v>26</v>
      </c>
      <c r="O344" t="s">
        <v>27</v>
      </c>
      <c r="R344" t="s">
        <v>28</v>
      </c>
      <c r="S344" t="s">
        <v>29</v>
      </c>
      <c r="U344" t="s">
        <v>30</v>
      </c>
    </row>
    <row r="346" spans="1:21" x14ac:dyDescent="0.3">
      <c r="T346" s="7" t="s">
        <v>33</v>
      </c>
      <c r="U346">
        <f>(U342/(A338-3))^0.5</f>
        <v>1.6234009244774032E-3</v>
      </c>
    </row>
    <row r="347" spans="1:21" x14ac:dyDescent="0.3">
      <c r="D347">
        <f>L342</f>
        <v>5363.825894948618</v>
      </c>
      <c r="E347">
        <f>O342</f>
        <v>0.17347109478997769</v>
      </c>
      <c r="G347">
        <f>R342</f>
        <v>0.48158736459302298</v>
      </c>
    </row>
    <row r="348" spans="1:21" x14ac:dyDescent="0.3">
      <c r="D348">
        <f>O342</f>
        <v>0.17347109478997769</v>
      </c>
      <c r="E348">
        <f>M342</f>
        <v>2.7138736611283026E-4</v>
      </c>
      <c r="G348">
        <f>S342</f>
        <v>1.0522704826375627E-4</v>
      </c>
      <c r="H348" s="7" t="s">
        <v>34</v>
      </c>
      <c r="I348">
        <f>MDETERM(D347:E348)</f>
        <v>1.4255823611902667</v>
      </c>
      <c r="J348" t="s">
        <v>2</v>
      </c>
      <c r="L348" t="s">
        <v>2</v>
      </c>
      <c r="M348" t="s">
        <v>2</v>
      </c>
      <c r="N348" t="s">
        <v>2</v>
      </c>
    </row>
    <row r="350" spans="1:21" x14ac:dyDescent="0.3">
      <c r="I350" t="s">
        <v>2</v>
      </c>
    </row>
    <row r="352" spans="1:21" x14ac:dyDescent="0.3">
      <c r="D352">
        <f>R342</f>
        <v>0.48158736459302298</v>
      </c>
      <c r="E352">
        <f>O342</f>
        <v>0.17347109478997769</v>
      </c>
      <c r="K352" t="s">
        <v>35</v>
      </c>
      <c r="L352" t="s">
        <v>36</v>
      </c>
    </row>
    <row r="353" spans="1:14" x14ac:dyDescent="0.3">
      <c r="D353">
        <f>S342</f>
        <v>1.0522704826375627E-4</v>
      </c>
      <c r="E353">
        <f>M342</f>
        <v>2.7138736611283026E-4</v>
      </c>
      <c r="H353" s="7" t="s">
        <v>10</v>
      </c>
      <c r="I353">
        <f>MDETERM(D352:E353)/MDETERM(D347:E348)</f>
        <v>7.8875046596680554E-5</v>
      </c>
      <c r="K353">
        <f>U346*(ABS(L353))^0.5</f>
        <v>1.6234009244774032E-3</v>
      </c>
      <c r="L353">
        <f>(M342*L342-O342*O342)/I348</f>
        <v>0.99999999999999989</v>
      </c>
      <c r="N353">
        <f>D218/K353</f>
        <v>7.4504187154207235</v>
      </c>
    </row>
    <row r="357" spans="1:14" x14ac:dyDescent="0.3">
      <c r="D357">
        <f>L342</f>
        <v>5363.825894948618</v>
      </c>
      <c r="E357">
        <f>R342</f>
        <v>0.48158736459302298</v>
      </c>
      <c r="L357" t="s">
        <v>37</v>
      </c>
    </row>
    <row r="358" spans="1:14" x14ac:dyDescent="0.3">
      <c r="D358">
        <f>O342</f>
        <v>0.17347109478997769</v>
      </c>
      <c r="E358">
        <f>S342</f>
        <v>1.0522704826375627E-4</v>
      </c>
      <c r="H358" s="7" t="s">
        <v>11</v>
      </c>
      <c r="I358">
        <f>MDETERM(D357:E358)/MDETERM(D347:E348)</f>
        <v>0.33732044674828249</v>
      </c>
      <c r="K358">
        <f>U346*(ABS(L358))^0.5</f>
        <v>1.6234009244774032E-3</v>
      </c>
      <c r="L358">
        <f>(L342*M342-O342*O342)/I348</f>
        <v>0.99999999999999989</v>
      </c>
      <c r="M358" t="s">
        <v>2</v>
      </c>
      <c r="N358">
        <f>N218/K358</f>
        <v>5081.485752992141</v>
      </c>
    </row>
    <row r="363" spans="1:14" x14ac:dyDescent="0.3">
      <c r="H363" s="7"/>
    </row>
    <row r="367" spans="1:14" x14ac:dyDescent="0.3">
      <c r="A367" s="7" t="s">
        <v>14</v>
      </c>
      <c r="B367" s="7"/>
      <c r="C367" s="7"/>
      <c r="D367">
        <f>1-U342/G342</f>
        <v>0.98208128905112879</v>
      </c>
    </row>
    <row r="417" spans="1:21" x14ac:dyDescent="0.3">
      <c r="A417" t="s">
        <v>2</v>
      </c>
      <c r="D417">
        <f>D218+$J$19*I353</f>
        <v>1.2134454153656089E-2</v>
      </c>
      <c r="J417" t="s">
        <v>2</v>
      </c>
      <c r="N417">
        <f>N218+$J$19*I358</f>
        <v>8.4179488925003358</v>
      </c>
      <c r="O417" t="s">
        <v>2</v>
      </c>
    </row>
    <row r="418" spans="1:21" x14ac:dyDescent="0.3">
      <c r="F418" t="s">
        <v>2</v>
      </c>
      <c r="G418" t="s">
        <v>2</v>
      </c>
    </row>
    <row r="419" spans="1:21" ht="28.8" x14ac:dyDescent="0.3">
      <c r="D419" t="s">
        <v>41</v>
      </c>
      <c r="E419" s="58" t="s">
        <v>21</v>
      </c>
      <c r="F419" t="s">
        <v>16</v>
      </c>
      <c r="H419" t="s">
        <v>22</v>
      </c>
      <c r="I419" t="s">
        <v>23</v>
      </c>
      <c r="K419" t="s">
        <v>24</v>
      </c>
      <c r="L419" t="s">
        <v>25</v>
      </c>
      <c r="M419" t="s">
        <v>26</v>
      </c>
      <c r="O419" t="s">
        <v>27</v>
      </c>
      <c r="R419" t="s">
        <v>28</v>
      </c>
      <c r="S419" t="s">
        <v>29</v>
      </c>
      <c r="U419" t="s">
        <v>30</v>
      </c>
    </row>
    <row r="420" spans="1:21" x14ac:dyDescent="0.3">
      <c r="A420">
        <v>0</v>
      </c>
      <c r="D420" s="57">
        <f>D221</f>
        <v>4.2518059718941554E-3</v>
      </c>
      <c r="E420" s="57">
        <f>D420/SUM(D420:D537)</f>
        <v>4.4711811735038461E-3</v>
      </c>
      <c r="F420">
        <f>D417*N417*(D417*A420)^(N417-1)/EXP((D417*A420)^N417)</f>
        <v>0</v>
      </c>
      <c r="G420">
        <f>(1/$A$139-E420)^2</f>
        <v>1.6612368778610235E-5</v>
      </c>
      <c r="H420">
        <f>F420*($N$417/$D$417)*(1-($D$417*A420)^($N$417))</f>
        <v>0</v>
      </c>
      <c r="I420">
        <v>0</v>
      </c>
      <c r="K420">
        <f>E420-F420</f>
        <v>4.4711811735038461E-3</v>
      </c>
      <c r="L420">
        <f>H420*H420</f>
        <v>0</v>
      </c>
      <c r="M420">
        <f>I420*I420</f>
        <v>0</v>
      </c>
      <c r="O420">
        <f>H420*I420</f>
        <v>0</v>
      </c>
      <c r="R420">
        <f>H420*K420</f>
        <v>0</v>
      </c>
      <c r="S420">
        <f>I420*K420</f>
        <v>0</v>
      </c>
      <c r="U420">
        <f>K420*K420</f>
        <v>1.9991461086295232E-5</v>
      </c>
    </row>
    <row r="421" spans="1:21" x14ac:dyDescent="0.3">
      <c r="A421">
        <f>A420+1</f>
        <v>1</v>
      </c>
      <c r="D421" s="57">
        <f t="shared" ref="D421:D484" si="72">D222</f>
        <v>5.8713955650789454E-4</v>
      </c>
      <c r="E421" s="57">
        <f>D421/SUM(D420:D537)</f>
        <v>6.1743347382994069E-4</v>
      </c>
      <c r="F421">
        <f>D417*N417*(D417*A421)^(N417-1)/EXP((D417*A421)^N417)</f>
        <v>6.2601772420502008E-16</v>
      </c>
      <c r="G421">
        <f t="shared" ref="G421:G484" si="73">(1/$A$139-E421)^2</f>
        <v>6.2878160841175505E-5</v>
      </c>
      <c r="H421">
        <f t="shared" ref="H421:H484" si="74">F421*($N$417/$D$417)*(1-($D$417*A421)^($N$417))</f>
        <v>4.3428283970807637E-13</v>
      </c>
      <c r="I421">
        <f t="shared" ref="I421:I484" si="75">F421*(1/$N$417+LN($D$417*A421)*(1-($D$417*A421)^$N$417))</f>
        <v>-2.6874394000173994E-15</v>
      </c>
      <c r="K421">
        <f t="shared" ref="K421:K484" si="76">E421-F421</f>
        <v>6.1743347382931467E-4</v>
      </c>
      <c r="L421">
        <f t="shared" ref="L421:L484" si="77">H421*H421</f>
        <v>1.8860158486491076E-25</v>
      </c>
      <c r="M421">
        <f t="shared" ref="M421:M484" si="78">I421*I421</f>
        <v>7.222330528765879E-30</v>
      </c>
      <c r="O421">
        <f t="shared" ref="O421:O484" si="79">H421*I421</f>
        <v>-1.1671088141829251E-27</v>
      </c>
      <c r="R421">
        <f t="shared" ref="R421:R484" si="80">H421*K421</f>
        <v>2.6814076234541705E-16</v>
      </c>
      <c r="S421">
        <f t="shared" ref="S421:S484" si="81">I421*K421</f>
        <v>-1.6593150444585121E-18</v>
      </c>
      <c r="U421">
        <f t="shared" ref="U421:U484" si="82">K421*K421</f>
        <v>3.8122409460493499E-7</v>
      </c>
    </row>
    <row r="422" spans="1:21" x14ac:dyDescent="0.3">
      <c r="A422">
        <f t="shared" ref="A422:A485" si="83">A421+1</f>
        <v>2</v>
      </c>
      <c r="D422" s="57">
        <f t="shared" si="72"/>
        <v>2.2883227438282399E-4</v>
      </c>
      <c r="E422" s="57">
        <f>D422/SUM(D420:D537)</f>
        <v>2.406390517050667E-4</v>
      </c>
      <c r="F422">
        <f>D417*N417*(D417*A422)^(N417-1)/EXP((D417*A422)^N417)</f>
        <v>1.0705618236765131E-13</v>
      </c>
      <c r="G422">
        <f t="shared" si="73"/>
        <v>6.899577419250821E-5</v>
      </c>
      <c r="H422">
        <f t="shared" si="74"/>
        <v>7.4267326769332551E-11</v>
      </c>
      <c r="I422">
        <f t="shared" si="75"/>
        <v>-3.8537714732079571E-13</v>
      </c>
      <c r="K422">
        <f t="shared" si="76"/>
        <v>2.4063905159801052E-4</v>
      </c>
      <c r="L422">
        <f t="shared" si="77"/>
        <v>5.515635825462819E-21</v>
      </c>
      <c r="M422">
        <f t="shared" si="78"/>
        <v>1.4851554567711427E-25</v>
      </c>
      <c r="O422">
        <f t="shared" si="79"/>
        <v>-2.8620930529506746E-23</v>
      </c>
      <c r="R422">
        <f t="shared" si="80"/>
        <v>1.7871619078491722E-14</v>
      </c>
      <c r="S422">
        <f t="shared" si="81"/>
        <v>-9.2736791238823064E-17</v>
      </c>
      <c r="U422">
        <f t="shared" si="82"/>
        <v>5.7907153153989971E-8</v>
      </c>
    </row>
    <row r="423" spans="1:21" x14ac:dyDescent="0.3">
      <c r="A423">
        <f t="shared" si="83"/>
        <v>3</v>
      </c>
      <c r="D423" s="57">
        <f t="shared" si="72"/>
        <v>1.5916220114630932E-4</v>
      </c>
      <c r="E423" s="57">
        <f>D423/SUM(D420:D537)</f>
        <v>1.6737429741691095E-4</v>
      </c>
      <c r="F423">
        <f>D417*N417*(D417*A423)^(N417-1)/EXP((D417*A423)^N417)</f>
        <v>2.1669441216337441E-12</v>
      </c>
      <c r="G423">
        <f t="shared" si="73"/>
        <v>7.0218270156929214E-5</v>
      </c>
      <c r="H423">
        <f t="shared" si="74"/>
        <v>1.5032587900385082E-9</v>
      </c>
      <c r="I423">
        <f t="shared" si="75"/>
        <v>-6.9218703652852767E-12</v>
      </c>
      <c r="K423">
        <f t="shared" si="76"/>
        <v>1.6737429524996684E-4</v>
      </c>
      <c r="L423">
        <f t="shared" si="77"/>
        <v>2.2597869898280395E-18</v>
      </c>
      <c r="M423">
        <f t="shared" si="78"/>
        <v>4.7912289353814531E-23</v>
      </c>
      <c r="O423">
        <f t="shared" si="79"/>
        <v>-1.0405362470122152E-20</v>
      </c>
      <c r="R423">
        <f t="shared" si="80"/>
        <v>2.5160688056101317E-13</v>
      </c>
      <c r="S423">
        <f t="shared" si="81"/>
        <v>-1.1585431742012538E-15</v>
      </c>
      <c r="U423">
        <f t="shared" si="82"/>
        <v>2.8014154710423071E-8</v>
      </c>
    </row>
    <row r="424" spans="1:21" x14ac:dyDescent="0.3">
      <c r="A424">
        <f t="shared" si="83"/>
        <v>4</v>
      </c>
      <c r="D424" s="57">
        <f t="shared" si="72"/>
        <v>2.1879988530606242E-4</v>
      </c>
      <c r="E424" s="57">
        <f>D424/SUM(D420:D537)</f>
        <v>2.3008903379225526E-4</v>
      </c>
      <c r="F424">
        <f>D417*N417*(D417*A424)^(N417-1)/EXP((D417*A424)^N417)</f>
        <v>1.8307830177797432E-11</v>
      </c>
      <c r="G424">
        <f t="shared" si="73"/>
        <v>6.9171150189317938E-5</v>
      </c>
      <c r="H424">
        <f t="shared" si="74"/>
        <v>1.270056129566397E-8</v>
      </c>
      <c r="I424">
        <f t="shared" si="75"/>
        <v>-5.3213873809166418E-11</v>
      </c>
      <c r="K424">
        <f t="shared" si="76"/>
        <v>2.3008901548442507E-4</v>
      </c>
      <c r="L424">
        <f t="shared" si="77"/>
        <v>1.6130425722491767E-16</v>
      </c>
      <c r="M424">
        <f t="shared" si="78"/>
        <v>2.8317163657778878E-21</v>
      </c>
      <c r="O424">
        <f t="shared" si="79"/>
        <v>-6.7584606609304567E-19</v>
      </c>
      <c r="R424">
        <f t="shared" si="80"/>
        <v>2.922259644618917E-12</v>
      </c>
      <c r="S424">
        <f t="shared" si="81"/>
        <v>-1.2243927834863534E-14</v>
      </c>
      <c r="U424">
        <f t="shared" si="82"/>
        <v>5.2940955046592E-8</v>
      </c>
    </row>
    <row r="425" spans="1:21" x14ac:dyDescent="0.3">
      <c r="A425">
        <f t="shared" si="83"/>
        <v>5</v>
      </c>
      <c r="D425" s="57">
        <f t="shared" si="72"/>
        <v>1.8892763764826815E-4</v>
      </c>
      <c r="E425" s="57">
        <f>D425/SUM(D420:D537)</f>
        <v>1.9867550452476801E-4</v>
      </c>
      <c r="F425">
        <f>D417*N417*(D417*A425)^(N417-1)/EXP((D417*A425)^N417)</f>
        <v>9.5831966244543868E-11</v>
      </c>
      <c r="G425">
        <f t="shared" si="73"/>
        <v>6.9694664588226479E-5</v>
      </c>
      <c r="H425">
        <f t="shared" si="74"/>
        <v>6.6480830851827713E-8</v>
      </c>
      <c r="I425">
        <f t="shared" si="75"/>
        <v>-2.5716265932859314E-10</v>
      </c>
      <c r="K425">
        <f t="shared" si="76"/>
        <v>1.9867540869280176E-4</v>
      </c>
      <c r="L425">
        <f t="shared" si="77"/>
        <v>4.4197008707493274E-15</v>
      </c>
      <c r="M425">
        <f t="shared" si="78"/>
        <v>6.6132633352954049E-20</v>
      </c>
      <c r="O425">
        <f t="shared" si="79"/>
        <v>-1.7096387256230394E-17</v>
      </c>
      <c r="R425">
        <f t="shared" si="80"/>
        <v>1.3208106239723896E-11</v>
      </c>
      <c r="S425">
        <f t="shared" si="81"/>
        <v>-5.1091896442635994E-14</v>
      </c>
      <c r="U425">
        <f t="shared" si="82"/>
        <v>3.9471918019251806E-8</v>
      </c>
    </row>
    <row r="426" spans="1:21" x14ac:dyDescent="0.3">
      <c r="A426">
        <f t="shared" si="83"/>
        <v>6</v>
      </c>
      <c r="D426" s="57">
        <f t="shared" si="72"/>
        <v>1.292494748669822E-4</v>
      </c>
      <c r="E426" s="57">
        <f>D426/SUM(D420:D537)</f>
        <v>1.3591820100225765E-4</v>
      </c>
      <c r="F426">
        <f>D417*N417*(D417*A426)^(N417-1)/EXP((D417*A426)^N417)</f>
        <v>3.7057219953259515E-10</v>
      </c>
      <c r="G426">
        <f t="shared" si="73"/>
        <v>7.0746440808680224E-5</v>
      </c>
      <c r="H426">
        <f t="shared" si="74"/>
        <v>2.5707442595454474E-7</v>
      </c>
      <c r="I426">
        <f t="shared" si="75"/>
        <v>-9.2685783096137039E-10</v>
      </c>
      <c r="K426">
        <f t="shared" si="76"/>
        <v>1.3591783043005813E-4</v>
      </c>
      <c r="L426">
        <f t="shared" si="77"/>
        <v>6.6087260479858712E-14</v>
      </c>
      <c r="M426">
        <f t="shared" si="78"/>
        <v>8.5906543881441622E-19</v>
      </c>
      <c r="O426">
        <f t="shared" si="79"/>
        <v>-2.3827144483586877E-16</v>
      </c>
      <c r="R426">
        <f t="shared" si="80"/>
        <v>3.4940998234794343E-11</v>
      </c>
      <c r="S426">
        <f t="shared" si="81"/>
        <v>-1.2597650550137902E-13</v>
      </c>
      <c r="U426">
        <f t="shared" si="82"/>
        <v>1.8473656628814036E-8</v>
      </c>
    </row>
    <row r="427" spans="1:21" x14ac:dyDescent="0.3">
      <c r="A427">
        <f t="shared" si="83"/>
        <v>7</v>
      </c>
      <c r="D427" s="57">
        <f t="shared" si="72"/>
        <v>1.2923267352736023E-4</v>
      </c>
      <c r="E427" s="57">
        <f>D427/SUM(D420:D537)</f>
        <v>1.3590053278458638E-4</v>
      </c>
      <c r="F427">
        <f>D417*N417*(D417*A427)^(N417-1)/EXP((D417*A427)^N417)</f>
        <v>1.1627348752562366E-9</v>
      </c>
      <c r="G427">
        <f t="shared" si="73"/>
        <v>7.0746738026942541E-5</v>
      </c>
      <c r="H427">
        <f t="shared" si="74"/>
        <v>8.0661582482653554E-7</v>
      </c>
      <c r="I427">
        <f t="shared" si="75"/>
        <v>-2.7289416437447771E-9</v>
      </c>
      <c r="K427">
        <f t="shared" si="76"/>
        <v>1.3589937004971112E-4</v>
      </c>
      <c r="L427">
        <f t="shared" si="77"/>
        <v>6.5062908886059226E-13</v>
      </c>
      <c r="M427">
        <f t="shared" si="78"/>
        <v>7.4471224949644451E-18</v>
      </c>
      <c r="O427">
        <f t="shared" si="79"/>
        <v>-2.2012075148726749E-15</v>
      </c>
      <c r="R427">
        <f t="shared" si="80"/>
        <v>1.0961858246605431E-10</v>
      </c>
      <c r="S427">
        <f t="shared" si="81"/>
        <v>-3.7086145028733841E-13</v>
      </c>
      <c r="U427">
        <f t="shared" si="82"/>
        <v>1.8468638779908321E-8</v>
      </c>
    </row>
    <row r="428" spans="1:21" x14ac:dyDescent="0.3">
      <c r="A428">
        <f t="shared" si="83"/>
        <v>8</v>
      </c>
      <c r="D428" s="57">
        <f t="shared" si="72"/>
        <v>8.9460722153159592E-5</v>
      </c>
      <c r="E428" s="57">
        <f>D428/SUM(D420:D537)</f>
        <v>9.4076516967934469E-5</v>
      </c>
      <c r="F428">
        <f>D417*N417*(D417*A428)^(N417-1)/EXP((D417*A428)^N417)</f>
        <v>3.130848096904358E-9</v>
      </c>
      <c r="G428">
        <f t="shared" si="73"/>
        <v>7.1452059904486529E-5</v>
      </c>
      <c r="H428">
        <f t="shared" si="74"/>
        <v>2.1719410578978813E-6</v>
      </c>
      <c r="I428">
        <f t="shared" si="75"/>
        <v>-6.9300417485690544E-9</v>
      </c>
      <c r="K428">
        <f t="shared" si="76"/>
        <v>9.4073386119837565E-5</v>
      </c>
      <c r="L428">
        <f t="shared" si="77"/>
        <v>4.7173279589825672E-12</v>
      </c>
      <c r="M428">
        <f t="shared" si="78"/>
        <v>4.8025478636910036E-17</v>
      </c>
      <c r="O428">
        <f t="shared" si="79"/>
        <v>-1.5051642206663556E-14</v>
      </c>
      <c r="R428">
        <f t="shared" si="80"/>
        <v>2.0432184976915586E-10</v>
      </c>
      <c r="S428">
        <f t="shared" si="81"/>
        <v>-6.519324932397309E-13</v>
      </c>
      <c r="U428">
        <f t="shared" si="82"/>
        <v>8.8498019760520472E-9</v>
      </c>
    </row>
    <row r="429" spans="1:21" x14ac:dyDescent="0.3">
      <c r="A429">
        <f t="shared" si="83"/>
        <v>9</v>
      </c>
      <c r="D429" s="57">
        <f t="shared" si="72"/>
        <v>2.1863366056663175E-4</v>
      </c>
      <c r="E429" s="57">
        <f>D429/SUM(D420:D537)</f>
        <v>2.299142325594554E-4</v>
      </c>
      <c r="F429">
        <f>D417*N417*(D417*A429)^(N417-1)/EXP((D417*A429)^N417)</f>
        <v>7.5008208347403677E-9</v>
      </c>
      <c r="G429">
        <f t="shared" si="73"/>
        <v>6.9174057835441418E-5</v>
      </c>
      <c r="H429">
        <f t="shared" si="74"/>
        <v>5.203491243424482E-6</v>
      </c>
      <c r="I429">
        <f t="shared" si="75"/>
        <v>-1.5719380537321897E-8</v>
      </c>
      <c r="K429">
        <f t="shared" si="76"/>
        <v>2.2990673173862067E-4</v>
      </c>
      <c r="L429">
        <f t="shared" si="77"/>
        <v>2.7076321120395263E-11</v>
      </c>
      <c r="M429">
        <f t="shared" si="78"/>
        <v>2.4709892447713442E-16</v>
      </c>
      <c r="O429">
        <f t="shared" si="79"/>
        <v>-8.1795658978011715E-14</v>
      </c>
      <c r="R429">
        <f t="shared" si="80"/>
        <v>1.1963176654062541E-9</v>
      </c>
      <c r="S429">
        <f t="shared" si="81"/>
        <v>-3.6139914042913601E-12</v>
      </c>
      <c r="U429">
        <f t="shared" si="82"/>
        <v>5.2857105298734086E-8</v>
      </c>
    </row>
    <row r="430" spans="1:21" x14ac:dyDescent="0.3">
      <c r="A430">
        <f t="shared" si="83"/>
        <v>10</v>
      </c>
      <c r="D430" s="57">
        <f t="shared" si="72"/>
        <v>2.9812786589345303E-5</v>
      </c>
      <c r="E430" s="57">
        <f>D430/SUM(D420:D537)</f>
        <v>3.1351000259446217E-5</v>
      </c>
      <c r="F430">
        <f>D417*N417*(D417*A430)^(N417-1)/EXP((D417*A430)^N417)</f>
        <v>1.6388360679093313E-8</v>
      </c>
      <c r="G430">
        <f t="shared" si="73"/>
        <v>7.2516423453504935E-5</v>
      </c>
      <c r="H430">
        <f t="shared" si="74"/>
        <v>1.1368981100902661E-5</v>
      </c>
      <c r="I430">
        <f t="shared" si="75"/>
        <v>-3.2618205008504499E-8</v>
      </c>
      <c r="K430">
        <f t="shared" si="76"/>
        <v>3.1334611898767124E-5</v>
      </c>
      <c r="L430">
        <f t="shared" si="77"/>
        <v>1.2925373127268188E-10</v>
      </c>
      <c r="M430">
        <f t="shared" si="78"/>
        <v>1.0639472979768279E-15</v>
      </c>
      <c r="O430">
        <f t="shared" si="79"/>
        <v>-3.708357562870562E-13</v>
      </c>
      <c r="R430">
        <f t="shared" si="80"/>
        <v>3.5624261048120312E-10</v>
      </c>
      <c r="S430">
        <f t="shared" si="81"/>
        <v>-1.0220787947759105E-12</v>
      </c>
      <c r="U430">
        <f t="shared" si="82"/>
        <v>9.8185790284635817E-10</v>
      </c>
    </row>
    <row r="431" spans="1:21" x14ac:dyDescent="0.3">
      <c r="A431">
        <f t="shared" si="83"/>
        <v>11</v>
      </c>
      <c r="D431" s="57">
        <f t="shared" si="72"/>
        <v>9.9366018199151127E-5</v>
      </c>
      <c r="E431" s="57">
        <f>D431/SUM(D420:D537)</f>
        <v>1.0449288438723352E-4</v>
      </c>
      <c r="F431">
        <f>D417*N417*(D417*A431)^(N417-1)/EXP((D417*A431)^N417)</f>
        <v>3.3234130897643245E-8</v>
      </c>
      <c r="G431">
        <f t="shared" si="73"/>
        <v>7.1276070713606222E-5</v>
      </c>
      <c r="H431">
        <f t="shared" si="74"/>
        <v>2.3055277121728006E-5</v>
      </c>
      <c r="I431">
        <f t="shared" si="75"/>
        <v>-6.2979252270689812E-8</v>
      </c>
      <c r="K431">
        <f t="shared" si="76"/>
        <v>1.0445965025633588E-4</v>
      </c>
      <c r="L431">
        <f t="shared" si="77"/>
        <v>5.3154580315967484E-10</v>
      </c>
      <c r="M431">
        <f t="shared" si="78"/>
        <v>3.966386216575188E-15</v>
      </c>
      <c r="O431">
        <f t="shared" si="79"/>
        <v>-1.4520041140199715E-12</v>
      </c>
      <c r="R431">
        <f t="shared" si="80"/>
        <v>2.4083461846986094E-9</v>
      </c>
      <c r="S431">
        <f t="shared" si="81"/>
        <v>-6.5787906656018046E-12</v>
      </c>
      <c r="U431">
        <f t="shared" si="82"/>
        <v>1.0911818531676012E-8</v>
      </c>
    </row>
    <row r="432" spans="1:21" x14ac:dyDescent="0.3">
      <c r="A432">
        <f t="shared" si="83"/>
        <v>12</v>
      </c>
      <c r="D432" s="57">
        <f t="shared" si="72"/>
        <v>9.935608209414473E-5</v>
      </c>
      <c r="E432" s="57">
        <f>D432/SUM(D420:D537)</f>
        <v>1.0448243562124179E-4</v>
      </c>
      <c r="F432">
        <f>D417*N417*(D417*A432)^(N417-1)/EXP((D417*A432)^N417)</f>
        <v>6.3372073770737269E-8</v>
      </c>
      <c r="G432">
        <f t="shared" si="73"/>
        <v>7.127624714145647E-5</v>
      </c>
      <c r="H432">
        <f t="shared" si="74"/>
        <v>4.3962655696453788E-5</v>
      </c>
      <c r="I432">
        <f t="shared" si="75"/>
        <v>-1.1457707784886598E-7</v>
      </c>
      <c r="K432">
        <f t="shared" si="76"/>
        <v>1.0441906354747105E-4</v>
      </c>
      <c r="L432">
        <f t="shared" si="77"/>
        <v>1.9327150958849407E-9</v>
      </c>
      <c r="M432">
        <f t="shared" si="78"/>
        <v>1.3127906768385094E-14</v>
      </c>
      <c r="O432">
        <f t="shared" si="79"/>
        <v>-5.0371126241754771E-12</v>
      </c>
      <c r="R432">
        <f t="shared" si="80"/>
        <v>4.5905393388835983E-9</v>
      </c>
      <c r="S432">
        <f t="shared" si="81"/>
        <v>-1.1964031172984274E-11</v>
      </c>
      <c r="U432">
        <f t="shared" si="82"/>
        <v>1.0903340832130798E-8</v>
      </c>
    </row>
    <row r="433" spans="1:21" x14ac:dyDescent="0.3">
      <c r="A433">
        <f t="shared" si="83"/>
        <v>13</v>
      </c>
      <c r="D433" s="57">
        <f t="shared" si="72"/>
        <v>1.0927966887881629E-4</v>
      </c>
      <c r="E433" s="57">
        <f>D433/SUM(D420:D537)</f>
        <v>1.1491803750396091E-4</v>
      </c>
      <c r="F433">
        <f>D417*N417*(D417*A433)^(N417-1)/EXP((D417*A433)^N417)</f>
        <v>1.1475230265693918E-7</v>
      </c>
      <c r="G433">
        <f t="shared" si="73"/>
        <v>7.1100150360477331E-5</v>
      </c>
      <c r="H433">
        <f t="shared" si="74"/>
        <v>7.9606287653786556E-5</v>
      </c>
      <c r="I433">
        <f t="shared" si="75"/>
        <v>-1.9828772782362559E-7</v>
      </c>
      <c r="K433">
        <f t="shared" si="76"/>
        <v>1.1480328520130397E-4</v>
      </c>
      <c r="L433">
        <f t="shared" si="77"/>
        <v>6.3371610340174098E-9</v>
      </c>
      <c r="M433">
        <f t="shared" si="78"/>
        <v>3.9318023005456222E-14</v>
      </c>
      <c r="O433">
        <f t="shared" si="79"/>
        <v>-1.5784949899343274E-11</v>
      </c>
      <c r="R433">
        <f t="shared" si="80"/>
        <v>9.1390633453347008E-9</v>
      </c>
      <c r="S433">
        <f t="shared" si="81"/>
        <v>-2.2764082569254225E-11</v>
      </c>
      <c r="U433">
        <f t="shared" si="82"/>
        <v>1.3179794293011939E-8</v>
      </c>
    </row>
    <row r="434" spans="1:21" x14ac:dyDescent="0.3">
      <c r="A434">
        <f t="shared" si="83"/>
        <v>14</v>
      </c>
      <c r="D434" s="57">
        <f t="shared" si="72"/>
        <v>2.1851125999207405E-4</v>
      </c>
      <c r="E434" s="57">
        <f>D434/SUM(D420:D537)</f>
        <v>2.2978551663304525E-4</v>
      </c>
      <c r="F434">
        <f>D417*N417*(D417*A434)^(N417-1)/EXP((D417*A434)^N417)</f>
        <v>1.9884088100679161E-7</v>
      </c>
      <c r="G434">
        <f t="shared" si="73"/>
        <v>6.9176198937008661E-5</v>
      </c>
      <c r="H434">
        <f t="shared" si="74"/>
        <v>1.379404297326933E-4</v>
      </c>
      <c r="I434">
        <f t="shared" si="75"/>
        <v>-3.2885393006786195E-7</v>
      </c>
      <c r="K434">
        <f t="shared" si="76"/>
        <v>2.2958667575203847E-4</v>
      </c>
      <c r="L434">
        <f t="shared" si="77"/>
        <v>1.9027562154840097E-8</v>
      </c>
      <c r="M434">
        <f t="shared" si="78"/>
        <v>1.0814490732107824E-13</v>
      </c>
      <c r="O434">
        <f t="shared" si="79"/>
        <v>-4.5362252432845947E-11</v>
      </c>
      <c r="R434">
        <f t="shared" si="80"/>
        <v>3.1669284714136702E-8</v>
      </c>
      <c r="S434">
        <f t="shared" si="81"/>
        <v>-7.5500480612273755E-11</v>
      </c>
      <c r="U434">
        <f t="shared" si="82"/>
        <v>5.2710041682871646E-8</v>
      </c>
    </row>
    <row r="435" spans="1:21" x14ac:dyDescent="0.3">
      <c r="A435">
        <f t="shared" si="83"/>
        <v>15</v>
      </c>
      <c r="D435" s="57">
        <f t="shared" si="72"/>
        <v>2.9788052242649978E-4</v>
      </c>
      <c r="E435" s="57">
        <f>D435/SUM(D420:D537)</f>
        <v>3.1324989725095852E-4</v>
      </c>
      <c r="F435">
        <f>D417*N417*(D417*A435)^(N417-1)/EXP((D417*A435)^N417)</f>
        <v>3.3171967047084145E-7</v>
      </c>
      <c r="G435">
        <f t="shared" si="73"/>
        <v>6.7794781502457916E-5</v>
      </c>
      <c r="H435">
        <f t="shared" si="74"/>
        <v>2.3012140033090646E-4</v>
      </c>
      <c r="I435">
        <f t="shared" si="75"/>
        <v>-5.2572971134854505E-7</v>
      </c>
      <c r="K435">
        <f t="shared" si="76"/>
        <v>3.1291817758048767E-4</v>
      </c>
      <c r="L435">
        <f t="shared" si="77"/>
        <v>5.2955858890257319E-8</v>
      </c>
      <c r="M435">
        <f t="shared" si="78"/>
        <v>2.7639172939462448E-13</v>
      </c>
      <c r="O435">
        <f t="shared" si="79"/>
        <v>-1.2098165737109044E-10</v>
      </c>
      <c r="R435">
        <f t="shared" si="80"/>
        <v>7.200916921381708E-8</v>
      </c>
      <c r="S435">
        <f t="shared" si="81"/>
        <v>-1.6451038317510253E-10</v>
      </c>
      <c r="U435">
        <f t="shared" si="82"/>
        <v>9.791778586029361E-8</v>
      </c>
    </row>
    <row r="436" spans="1:21" x14ac:dyDescent="0.3">
      <c r="A436">
        <f t="shared" si="83"/>
        <v>16</v>
      </c>
      <c r="D436" s="57">
        <f t="shared" si="72"/>
        <v>7.0448354215401233E-4</v>
      </c>
      <c r="E436" s="57">
        <f>D436/SUM(D420:D537)</f>
        <v>7.4083191273167904E-4</v>
      </c>
      <c r="F436">
        <f>D417*N417*(D417*A436)^(N417-1)/EXP((D417*A436)^N417)</f>
        <v>5.3541024761931692E-7</v>
      </c>
      <c r="G436">
        <f t="shared" si="73"/>
        <v>6.0936393645530141E-5</v>
      </c>
      <c r="H436">
        <f t="shared" si="74"/>
        <v>3.7142597905745874E-4</v>
      </c>
      <c r="I436">
        <f t="shared" si="75"/>
        <v>-8.1399611124548077E-7</v>
      </c>
      <c r="K436">
        <f t="shared" si="76"/>
        <v>7.4029650248405977E-4</v>
      </c>
      <c r="L436">
        <f t="shared" si="77"/>
        <v>1.3795725791879178E-7</v>
      </c>
      <c r="M436">
        <f t="shared" si="78"/>
        <v>6.6258966912276514E-13</v>
      </c>
      <c r="O436">
        <f t="shared" si="79"/>
        <v>-3.023393025683168E-10</v>
      </c>
      <c r="R436">
        <f t="shared" si="80"/>
        <v>2.7496535322795431E-7</v>
      </c>
      <c r="S436">
        <f t="shared" si="81"/>
        <v>-6.0259847419065505E-10</v>
      </c>
      <c r="U436">
        <f t="shared" si="82"/>
        <v>5.4803891159013156E-7</v>
      </c>
    </row>
    <row r="437" spans="1:21" x14ac:dyDescent="0.3">
      <c r="A437">
        <f t="shared" si="83"/>
        <v>17</v>
      </c>
      <c r="D437" s="57">
        <f t="shared" si="72"/>
        <v>6.1480151632903335E-4</v>
      </c>
      <c r="E437" s="57">
        <f>D437/SUM(D420:D537)</f>
        <v>6.4652267375864682E-4</v>
      </c>
      <c r="F437">
        <f>D417*N417*(D417*A437)^(N417-1)/EXP((D417*A437)^N417)</f>
        <v>8.3944666251742048E-7</v>
      </c>
      <c r="G437">
        <f t="shared" si="73"/>
        <v>6.2417677033421265E-5</v>
      </c>
      <c r="H437">
        <f t="shared" si="74"/>
        <v>5.823423974534803E-4</v>
      </c>
      <c r="I437">
        <f t="shared" si="75"/>
        <v>-1.2253374544789648E-6</v>
      </c>
      <c r="K437">
        <f t="shared" si="76"/>
        <v>6.4568322709612942E-4</v>
      </c>
      <c r="L437">
        <f t="shared" si="77"/>
        <v>3.3912266787186723E-7</v>
      </c>
      <c r="M437">
        <f t="shared" si="78"/>
        <v>1.5014518773489891E-12</v>
      </c>
      <c r="O437">
        <f t="shared" si="79"/>
        <v>-7.135659509308251E-10</v>
      </c>
      <c r="R437">
        <f t="shared" si="80"/>
        <v>3.7600871846265998E-7</v>
      </c>
      <c r="S437">
        <f t="shared" si="81"/>
        <v>-7.911798418897346E-10</v>
      </c>
      <c r="U437">
        <f t="shared" si="82"/>
        <v>4.1690682975327183E-7</v>
      </c>
    </row>
    <row r="438" spans="1:21" x14ac:dyDescent="0.3">
      <c r="A438">
        <f t="shared" si="83"/>
        <v>18</v>
      </c>
      <c r="D438" s="57">
        <f t="shared" si="72"/>
        <v>1.010416505263361E-3</v>
      </c>
      <c r="E438" s="57">
        <f>D438/SUM(D420:D537)</f>
        <v>1.0625497225402445E-3</v>
      </c>
      <c r="F438">
        <f>D417*N417*(D417*A438)^(N417-1)/EXP((D417*A438)^N417)</f>
        <v>1.2827225429269353E-6</v>
      </c>
      <c r="G438">
        <f t="shared" si="73"/>
        <v>5.6017123895161467E-5</v>
      </c>
      <c r="H438">
        <f t="shared" si="74"/>
        <v>8.898515793142785E-4</v>
      </c>
      <c r="I438">
        <f t="shared" si="75"/>
        <v>-1.7990654521135156E-6</v>
      </c>
      <c r="K438">
        <f t="shared" si="76"/>
        <v>1.0612669999973175E-3</v>
      </c>
      <c r="L438">
        <f t="shared" si="77"/>
        <v>7.9183583320811573E-7</v>
      </c>
      <c r="M438">
        <f t="shared" si="78"/>
        <v>3.2366365009884084E-12</v>
      </c>
      <c r="O438">
        <f t="shared" si="79"/>
        <v>-1.6009012338529684E-9</v>
      </c>
      <c r="R438">
        <f t="shared" si="80"/>
        <v>9.4437011602173945E-7</v>
      </c>
      <c r="S438">
        <f t="shared" si="81"/>
        <v>-1.9092887951633283E-9</v>
      </c>
      <c r="U438">
        <f t="shared" si="82"/>
        <v>1.1262876452833064E-6</v>
      </c>
    </row>
    <row r="439" spans="1:21" x14ac:dyDescent="0.3">
      <c r="A439">
        <f t="shared" si="83"/>
        <v>19</v>
      </c>
      <c r="D439" s="57">
        <f t="shared" si="72"/>
        <v>1.2268272676002328E-3</v>
      </c>
      <c r="E439" s="57">
        <f>D439/SUM(D420:D537)</f>
        <v>1.2901263647248761E-3</v>
      </c>
      <c r="F439">
        <f>D417*N417*(D417*A439)^(N417-1)/EXP((D417*A439)^N417)</f>
        <v>1.915638732829943E-6</v>
      </c>
      <c r="G439">
        <f t="shared" si="73"/>
        <v>5.2662339007546229E-5</v>
      </c>
      <c r="H439">
        <f t="shared" si="74"/>
        <v>1.3289167375141564E-3</v>
      </c>
      <c r="I439">
        <f t="shared" si="75"/>
        <v>-2.5831762185079737E-6</v>
      </c>
      <c r="K439">
        <f t="shared" si="76"/>
        <v>1.2882107259920461E-3</v>
      </c>
      <c r="L439">
        <f t="shared" si="77"/>
        <v>1.7660196952452693E-6</v>
      </c>
      <c r="M439">
        <f t="shared" si="78"/>
        <v>6.672799375865155E-12</v>
      </c>
      <c r="O439">
        <f t="shared" si="79"/>
        <v>-3.432826112723772E-9</v>
      </c>
      <c r="R439">
        <f t="shared" si="80"/>
        <v>1.7119247952160928E-6</v>
      </c>
      <c r="S439">
        <f t="shared" si="81"/>
        <v>-3.3276753118095451E-9</v>
      </c>
      <c r="U439">
        <f t="shared" si="82"/>
        <v>1.6594868745609545E-6</v>
      </c>
    </row>
    <row r="440" spans="1:21" x14ac:dyDescent="0.3">
      <c r="A440">
        <f t="shared" si="83"/>
        <v>20</v>
      </c>
      <c r="D440" s="57">
        <f t="shared" si="72"/>
        <v>1.1463465877014178E-3</v>
      </c>
      <c r="E440" s="57">
        <f>D440/SUM(D420:D537)</f>
        <v>1.2054932222030732E-3</v>
      </c>
      <c r="F440">
        <f>D417*N417*(D417*A440)^(N417-1)/EXP((D417*A440)^N417)</f>
        <v>2.8025782873854561E-6</v>
      </c>
      <c r="G440">
        <f t="shared" si="73"/>
        <v>5.3897847264353636E-5</v>
      </c>
      <c r="H440">
        <f t="shared" si="74"/>
        <v>1.9441998298198341E-3</v>
      </c>
      <c r="I440">
        <f t="shared" si="75"/>
        <v>-3.6354231010294113E-6</v>
      </c>
      <c r="K440">
        <f t="shared" si="76"/>
        <v>1.2026906439156877E-3</v>
      </c>
      <c r="L440">
        <f t="shared" si="77"/>
        <v>3.7799129782714718E-6</v>
      </c>
      <c r="M440">
        <f t="shared" si="78"/>
        <v>1.3216301123498301E-11</v>
      </c>
      <c r="O440">
        <f t="shared" si="79"/>
        <v>-7.0679889743444753E-9</v>
      </c>
      <c r="R440">
        <f t="shared" si="80"/>
        <v>2.3382709452267868E-6</v>
      </c>
      <c r="S440">
        <f t="shared" si="81"/>
        <v>-4.3722893502830287E-9</v>
      </c>
      <c r="U440">
        <f t="shared" si="82"/>
        <v>1.4464647849623315E-6</v>
      </c>
    </row>
    <row r="441" spans="1:21" x14ac:dyDescent="0.3">
      <c r="A441">
        <f t="shared" si="83"/>
        <v>21</v>
      </c>
      <c r="D441" s="57">
        <f t="shared" si="72"/>
        <v>1.1055784534764101E-3</v>
      </c>
      <c r="E441" s="57">
        <f>D441/SUM(D420:D537)</f>
        <v>1.1626216247146942E-3</v>
      </c>
      <c r="F441">
        <f>D417*N417*(D417*A441)^(N417-1)/EXP((D417*A441)^N417)</f>
        <v>4.0247362179617866E-6</v>
      </c>
      <c r="G441">
        <f t="shared" si="73"/>
        <v>5.4529170218144497E-5</v>
      </c>
      <c r="H441">
        <f t="shared" si="74"/>
        <v>2.7920237027258404E-3</v>
      </c>
      <c r="I441">
        <f t="shared" si="75"/>
        <v>-5.0243860059340889E-6</v>
      </c>
      <c r="K441">
        <f t="shared" si="76"/>
        <v>1.1585968884967324E-3</v>
      </c>
      <c r="L441">
        <f t="shared" si="77"/>
        <v>7.7953963565829127E-6</v>
      </c>
      <c r="M441">
        <f t="shared" si="78"/>
        <v>2.5244454736626308E-11</v>
      </c>
      <c r="O441">
        <f t="shared" si="79"/>
        <v>-1.4028204820211992E-8</v>
      </c>
      <c r="R441">
        <f t="shared" si="80"/>
        <v>3.2348299745872844E-6</v>
      </c>
      <c r="S441">
        <f t="shared" si="81"/>
        <v>-5.8212379930817602E-9</v>
      </c>
      <c r="U441">
        <f t="shared" si="82"/>
        <v>1.3423467500343097E-6</v>
      </c>
    </row>
    <row r="442" spans="1:21" x14ac:dyDescent="0.3">
      <c r="A442">
        <f t="shared" si="83"/>
        <v>22</v>
      </c>
      <c r="D442" s="57">
        <f t="shared" si="72"/>
        <v>1.389883185482768E-3</v>
      </c>
      <c r="E442" s="57">
        <f>D442/SUM(D420:D537)</f>
        <v>1.4615952781898975E-3</v>
      </c>
      <c r="F442">
        <f>D417*N417*(D417*A442)^(N417-1)/EXP((D417*A442)^N417)</f>
        <v>5.6833318744056099E-6</v>
      </c>
      <c r="G442">
        <f t="shared" si="73"/>
        <v>5.0203081189951389E-5</v>
      </c>
      <c r="H442">
        <f t="shared" si="74"/>
        <v>3.9425989859748897E-3</v>
      </c>
      <c r="I442">
        <f t="shared" si="75"/>
        <v>-6.830515644550848E-6</v>
      </c>
      <c r="K442">
        <f t="shared" si="76"/>
        <v>1.455911946315492E-3</v>
      </c>
      <c r="L442">
        <f t="shared" si="77"/>
        <v>1.5544086764210229E-5</v>
      </c>
      <c r="M442">
        <f t="shared" si="78"/>
        <v>4.6655943970453886E-11</v>
      </c>
      <c r="O442">
        <f t="shared" si="79"/>
        <v>-2.6929984053891795E-8</v>
      </c>
      <c r="R442">
        <f t="shared" si="80"/>
        <v>5.7400769632121867E-6</v>
      </c>
      <c r="S442">
        <f t="shared" si="81"/>
        <v>-9.9446293263964418E-9</v>
      </c>
      <c r="U442">
        <f t="shared" si="82"/>
        <v>2.119679595424164E-6</v>
      </c>
    </row>
    <row r="443" spans="1:21" x14ac:dyDescent="0.3">
      <c r="A443">
        <f t="shared" si="83"/>
        <v>23</v>
      </c>
      <c r="D443" s="57">
        <f t="shared" si="72"/>
        <v>9.4539543004458146E-4</v>
      </c>
      <c r="E443" s="57">
        <f>D443/SUM(D420:D537)</f>
        <v>9.9417383490074565E-4</v>
      </c>
      <c r="F443">
        <f>D417*N417*(D417*A443)^(N417-1)/EXP((D417*A443)^N417)</f>
        <v>7.9032322436508213E-6</v>
      </c>
      <c r="G443">
        <f t="shared" si="73"/>
        <v>5.7045312188420541E-5</v>
      </c>
      <c r="H443">
        <f t="shared" si="74"/>
        <v>5.4825349071600839E-3</v>
      </c>
      <c r="I443">
        <f t="shared" si="75"/>
        <v>-9.1471287920708165E-6</v>
      </c>
      <c r="K443">
        <f t="shared" si="76"/>
        <v>9.8627060265709483E-4</v>
      </c>
      <c r="L443">
        <f t="shared" si="77"/>
        <v>3.005818900822883E-5</v>
      </c>
      <c r="M443">
        <f t="shared" si="78"/>
        <v>8.3669965138730913E-11</v>
      </c>
      <c r="O443">
        <f t="shared" si="79"/>
        <v>-5.0149452902817306E-8</v>
      </c>
      <c r="R443">
        <f t="shared" si="80"/>
        <v>5.4072630069733355E-6</v>
      </c>
      <c r="S443">
        <f t="shared" si="81"/>
        <v>-9.0215442263377483E-9</v>
      </c>
      <c r="U443">
        <f t="shared" si="82"/>
        <v>9.7272970166558904E-7</v>
      </c>
    </row>
    <row r="444" spans="1:21" x14ac:dyDescent="0.3">
      <c r="A444">
        <f t="shared" si="83"/>
        <v>24</v>
      </c>
      <c r="D444" s="57">
        <f t="shared" si="72"/>
        <v>7.6753487616298814E-4</v>
      </c>
      <c r="E444" s="57">
        <f>D444/SUM(D420:D537)</f>
        <v>8.0713642884760247E-4</v>
      </c>
      <c r="F444">
        <f>D417*N417*(D417*A444)^(N417-1)/EXP((D417*A444)^N417)</f>
        <v>1.083701470103145E-5</v>
      </c>
      <c r="G444">
        <f t="shared" si="73"/>
        <v>5.9905620405485201E-5</v>
      </c>
      <c r="H444">
        <f t="shared" si="74"/>
        <v>7.5176531286065143E-3</v>
      </c>
      <c r="I444">
        <f t="shared" si="75"/>
        <v>-1.2081328214384282E-5</v>
      </c>
      <c r="K444">
        <f t="shared" si="76"/>
        <v>7.9629941414657097E-4</v>
      </c>
      <c r="L444">
        <f t="shared" si="77"/>
        <v>5.6515108562047315E-5</v>
      </c>
      <c r="M444">
        <f t="shared" si="78"/>
        <v>1.4595849142367769E-10</v>
      </c>
      <c r="O444">
        <f t="shared" si="79"/>
        <v>-9.0823234848588147E-8</v>
      </c>
      <c r="R444">
        <f t="shared" si="80"/>
        <v>5.9863027820665038E-6</v>
      </c>
      <c r="S444">
        <f t="shared" si="81"/>
        <v>-9.6203545792266427E-9</v>
      </c>
      <c r="U444">
        <f t="shared" si="82"/>
        <v>6.3409275697017214E-7</v>
      </c>
    </row>
    <row r="445" spans="1:21" x14ac:dyDescent="0.3">
      <c r="A445">
        <f t="shared" si="83"/>
        <v>25</v>
      </c>
      <c r="D445" s="57">
        <f t="shared" si="72"/>
        <v>1.1695900550622079E-3</v>
      </c>
      <c r="E445" s="57">
        <f>D445/SUM(D420:D537)</f>
        <v>1.2299359541521554E-3</v>
      </c>
      <c r="F445">
        <f>D417*N417*(D417*A445)^(N417-1)/EXP((D417*A445)^N417)</f>
        <v>1.4669497827981093E-5</v>
      </c>
      <c r="G445">
        <f t="shared" si="73"/>
        <v>5.3539551329130167E-5</v>
      </c>
      <c r="H445">
        <f t="shared" si="74"/>
        <v>1.0176123403855529E-2</v>
      </c>
      <c r="I445">
        <f t="shared" si="75"/>
        <v>-1.5754818338115566E-5</v>
      </c>
      <c r="K445">
        <f t="shared" si="76"/>
        <v>1.2152664563241744E-3</v>
      </c>
      <c r="L445">
        <f t="shared" si="77"/>
        <v>1.0355348753049624E-4</v>
      </c>
      <c r="M445">
        <f t="shared" si="78"/>
        <v>2.4821430086702253E-10</v>
      </c>
      <c r="O445">
        <f t="shared" si="79"/>
        <v>-1.6032297561399008E-7</v>
      </c>
      <c r="R445">
        <f t="shared" si="80"/>
        <v>1.2366701428121005E-5</v>
      </c>
      <c r="S445">
        <f t="shared" si="81"/>
        <v>-1.9146302251792821E-8</v>
      </c>
      <c r="U445">
        <f t="shared" si="82"/>
        <v>1.4768725598667166E-6</v>
      </c>
    </row>
    <row r="446" spans="1:21" x14ac:dyDescent="0.3">
      <c r="A446">
        <f t="shared" si="83"/>
        <v>26</v>
      </c>
      <c r="D446" s="57">
        <f t="shared" si="72"/>
        <v>1.1780040895101496E-3</v>
      </c>
      <c r="E446" s="57">
        <f>D446/SUM(D420:D537)</f>
        <v>1.2387841171834731E-3</v>
      </c>
      <c r="F446">
        <f>D417*N417*(D417*A446)^(N417-1)/EXP((D417*A446)^N417)</f>
        <v>1.9622768746574227E-5</v>
      </c>
      <c r="G446">
        <f t="shared" si="73"/>
        <v>5.3410144316692045E-5</v>
      </c>
      <c r="H446">
        <f t="shared" si="74"/>
        <v>1.3611939223656114E-2</v>
      </c>
      <c r="I446">
        <f t="shared" si="75"/>
        <v>-2.0304584970863013E-5</v>
      </c>
      <c r="K446">
        <f t="shared" si="76"/>
        <v>1.219161348436899E-3</v>
      </c>
      <c r="L446">
        <f t="shared" si="77"/>
        <v>1.8528488942850781E-4</v>
      </c>
      <c r="M446">
        <f t="shared" si="78"/>
        <v>4.1227617083899616E-10</v>
      </c>
      <c r="O446">
        <f t="shared" si="79"/>
        <v>-2.7638477658494868E-7</v>
      </c>
      <c r="R446">
        <f t="shared" si="80"/>
        <v>1.6595150178753703E-5</v>
      </c>
      <c r="S446">
        <f t="shared" si="81"/>
        <v>-2.4754565192528944E-8</v>
      </c>
      <c r="U446">
        <f t="shared" si="82"/>
        <v>1.4863543935224778E-6</v>
      </c>
    </row>
    <row r="447" spans="1:21" x14ac:dyDescent="0.3">
      <c r="A447">
        <f t="shared" si="83"/>
        <v>27</v>
      </c>
      <c r="D447" s="57">
        <f t="shared" si="72"/>
        <v>1.3332568385892825E-3</v>
      </c>
      <c r="E447" s="57">
        <f>D447/SUM(D420:D537)</f>
        <v>1.4020472513448115E-3</v>
      </c>
      <c r="F447">
        <f>D417*N417*(D417*A447)^(N417-1)/EXP((D417*A447)^N417)</f>
        <v>2.5961734937813712E-5</v>
      </c>
      <c r="G447">
        <f t="shared" si="73"/>
        <v>5.1050471916532823E-5</v>
      </c>
      <c r="H447">
        <f t="shared" si="74"/>
        <v>1.8008750560102937E-2</v>
      </c>
      <c r="I447">
        <f t="shared" si="75"/>
        <v>-2.5883404372472467E-5</v>
      </c>
      <c r="K447">
        <f t="shared" si="76"/>
        <v>1.3760855164069979E-3</v>
      </c>
      <c r="L447">
        <f t="shared" si="77"/>
        <v>3.2431509673600786E-4</v>
      </c>
      <c r="M447">
        <f t="shared" si="78"/>
        <v>6.699506219089268E-10</v>
      </c>
      <c r="O447">
        <f t="shared" si="79"/>
        <v>-4.6612777299013432E-7</v>
      </c>
      <c r="R447">
        <f t="shared" si="80"/>
        <v>2.4781580814344061E-5</v>
      </c>
      <c r="S447">
        <f t="shared" si="81"/>
        <v>-3.5617777872264921E-8</v>
      </c>
      <c r="U447">
        <f t="shared" si="82"/>
        <v>1.8936113484651141E-6</v>
      </c>
    </row>
    <row r="448" spans="1:21" x14ac:dyDescent="0.3">
      <c r="A448">
        <f t="shared" si="83"/>
        <v>28</v>
      </c>
      <c r="D448" s="57">
        <f t="shared" si="72"/>
        <v>9.8913973402270871E-4</v>
      </c>
      <c r="E448" s="57">
        <f>D448/SUM(D420:D537)</f>
        <v>1.0401751599113265E-3</v>
      </c>
      <c r="F448">
        <f>D417*N417*(D417*A448)^(N417-1)/EXP((D417*A448)^N417)</f>
        <v>3.4000227603176899E-5</v>
      </c>
      <c r="G448">
        <f t="shared" si="73"/>
        <v>5.6352547501637545E-5</v>
      </c>
      <c r="H448">
        <f t="shared" si="74"/>
        <v>2.3584069178430474E-2</v>
      </c>
      <c r="I448">
        <f t="shared" si="75"/>
        <v>-3.2660143678819787E-5</v>
      </c>
      <c r="K448">
        <f t="shared" si="76"/>
        <v>1.0061749323081496E-3</v>
      </c>
      <c r="L448">
        <f t="shared" si="77"/>
        <v>5.5620831901299428E-4</v>
      </c>
      <c r="M448">
        <f t="shared" si="78"/>
        <v>1.066684985121152E-9</v>
      </c>
      <c r="O448">
        <f t="shared" si="79"/>
        <v>-7.7025908789876462E-7</v>
      </c>
      <c r="R448">
        <f t="shared" si="80"/>
        <v>2.3729699209158E-5</v>
      </c>
      <c r="S448">
        <f t="shared" si="81"/>
        <v>-3.2861817855210942E-8</v>
      </c>
      <c r="U448">
        <f t="shared" si="82"/>
        <v>1.0123879944053094E-6</v>
      </c>
    </row>
    <row r="449" spans="1:21" x14ac:dyDescent="0.3">
      <c r="A449">
        <f t="shared" si="83"/>
        <v>29</v>
      </c>
      <c r="D449" s="57">
        <f t="shared" si="72"/>
        <v>1.203115171580054E-3</v>
      </c>
      <c r="E449" s="57">
        <f>D449/SUM(D420:D537)</f>
        <v>1.2651908248600345E-3</v>
      </c>
      <c r="F449">
        <f>D417*N417*(D417*A449)^(N417-1)/EXP((D417*A449)^N417)</f>
        <v>4.4107682165080855E-5</v>
      </c>
      <c r="G449">
        <f t="shared" si="73"/>
        <v>5.3024869338596159E-5</v>
      </c>
      <c r="H449">
        <f t="shared" si="74"/>
        <v>3.0593859584886678E-2</v>
      </c>
      <c r="I449">
        <f t="shared" si="75"/>
        <v>-4.0819811028459245E-5</v>
      </c>
      <c r="K449">
        <f t="shared" si="76"/>
        <v>1.2210831426949537E-3</v>
      </c>
      <c r="L449">
        <f t="shared" si="77"/>
        <v>9.3598424429976244E-4</v>
      </c>
      <c r="M449">
        <f t="shared" si="78"/>
        <v>1.6662569723991229E-9</v>
      </c>
      <c r="O449">
        <f t="shared" si="79"/>
        <v>-1.2488355668862909E-6</v>
      </c>
      <c r="R449">
        <f t="shared" si="80"/>
        <v>3.7357646209081554E-5</v>
      </c>
      <c r="S449">
        <f t="shared" si="81"/>
        <v>-4.9844383134845143E-8</v>
      </c>
      <c r="U449">
        <f t="shared" si="82"/>
        <v>1.4910440413737846E-6</v>
      </c>
    </row>
    <row r="450" spans="1:21" x14ac:dyDescent="0.3">
      <c r="A450">
        <f t="shared" si="83"/>
        <v>30</v>
      </c>
      <c r="D450" s="57">
        <f t="shared" si="72"/>
        <v>1.3479750442742966E-3</v>
      </c>
      <c r="E450" s="57">
        <f>D450/SUM(D420:D537)</f>
        <v>1.4175248541803134E-3</v>
      </c>
      <c r="F450">
        <f>D417*N417*(D417*A450)^(N417-1)/EXP((D417*A450)^N417)</f>
        <v>5.6716419313641877E-5</v>
      </c>
      <c r="G450">
        <f t="shared" si="73"/>
        <v>5.0829537726303721E-5</v>
      </c>
      <c r="H450">
        <f t="shared" si="74"/>
        <v>3.9337525283391225E-2</v>
      </c>
      <c r="I450">
        <f t="shared" si="75"/>
        <v>-5.0563309679952224E-5</v>
      </c>
      <c r="K450">
        <f t="shared" si="76"/>
        <v>1.3608084348666716E-3</v>
      </c>
      <c r="L450">
        <f t="shared" si="77"/>
        <v>1.547440895421444E-3</v>
      </c>
      <c r="M450">
        <f t="shared" si="78"/>
        <v>2.5566482857907503E-9</v>
      </c>
      <c r="O450">
        <f t="shared" si="79"/>
        <v>-1.989035472947061E-6</v>
      </c>
      <c r="R450">
        <f t="shared" si="80"/>
        <v>5.3530836212419733E-5</v>
      </c>
      <c r="S450">
        <f t="shared" si="81"/>
        <v>-6.8806978307254612E-8</v>
      </c>
      <c r="U450">
        <f t="shared" si="82"/>
        <v>1.8517995964042804E-6</v>
      </c>
    </row>
    <row r="451" spans="1:21" x14ac:dyDescent="0.3">
      <c r="A451">
        <f t="shared" si="83"/>
        <v>31</v>
      </c>
      <c r="D451" s="57">
        <f t="shared" si="72"/>
        <v>1.2584391942480613E-3</v>
      </c>
      <c r="E451" s="57">
        <f>D451/SUM(D420:D537)</f>
        <v>1.323369333058868E-3</v>
      </c>
      <c r="F451">
        <f>D417*N417*(D417*A451)^(N417-1)/EXP((D417*A451)^N417)</f>
        <v>7.23295468838633E-5</v>
      </c>
      <c r="G451">
        <f t="shared" si="73"/>
        <v>5.2180963493311547E-5</v>
      </c>
      <c r="H451">
        <f t="shared" si="74"/>
        <v>5.0163295332357798E-2</v>
      </c>
      <c r="I451">
        <f t="shared" si="75"/>
        <v>-6.2106845876552767E-5</v>
      </c>
      <c r="K451">
        <f t="shared" si="76"/>
        <v>1.2510397861750047E-3</v>
      </c>
      <c r="L451">
        <f t="shared" si="77"/>
        <v>2.5163561986013498E-3</v>
      </c>
      <c r="M451">
        <f t="shared" si="78"/>
        <v>3.857260304733879E-9</v>
      </c>
      <c r="O451">
        <f t="shared" si="79"/>
        <v>-3.1154840518667446E-6</v>
      </c>
      <c r="R451">
        <f t="shared" si="80"/>
        <v>6.275627826642651E-5</v>
      </c>
      <c r="S451">
        <f t="shared" si="81"/>
        <v>-7.7698135185406538E-8</v>
      </c>
      <c r="U451">
        <f t="shared" si="82"/>
        <v>1.5651005465928014E-6</v>
      </c>
    </row>
    <row r="452" spans="1:21" x14ac:dyDescent="0.3">
      <c r="A452">
        <f t="shared" si="83"/>
        <v>32</v>
      </c>
      <c r="D452" s="57">
        <f t="shared" si="72"/>
        <v>1.3249234706206299E-3</v>
      </c>
      <c r="E452" s="57">
        <f>D452/SUM(D420:D537)</f>
        <v>1.3932839168418684E-3</v>
      </c>
      <c r="F452">
        <f>D417*N417*(D417*A452)^(N417-1)/EXP((D417*A452)^N417)</f>
        <v>9.1529498527939657E-5</v>
      </c>
      <c r="G452">
        <f t="shared" si="73"/>
        <v>5.1175776084253391E-5</v>
      </c>
      <c r="H452">
        <f t="shared" si="74"/>
        <v>6.3474009865937958E-2</v>
      </c>
      <c r="I452">
        <f t="shared" si="75"/>
        <v>-7.5680935165484893E-5</v>
      </c>
      <c r="K452">
        <f t="shared" si="76"/>
        <v>1.3017544183139287E-3</v>
      </c>
      <c r="L452">
        <f t="shared" si="77"/>
        <v>4.0289499284611894E-3</v>
      </c>
      <c r="M452">
        <f t="shared" si="78"/>
        <v>5.7276039475223281E-9</v>
      </c>
      <c r="O452">
        <f t="shared" si="79"/>
        <v>-4.8037724253573987E-6</v>
      </c>
      <c r="R452">
        <f t="shared" si="80"/>
        <v>8.2627572791086636E-5</v>
      </c>
      <c r="S452">
        <f t="shared" si="81"/>
        <v>-9.8517991733799931E-8</v>
      </c>
      <c r="U452">
        <f t="shared" si="82"/>
        <v>1.6945645655998348E-6</v>
      </c>
    </row>
    <row r="453" spans="1:21" x14ac:dyDescent="0.3">
      <c r="A453">
        <f t="shared" si="83"/>
        <v>33</v>
      </c>
      <c r="D453" s="57">
        <f t="shared" si="72"/>
        <v>9.537890941228609E-4</v>
      </c>
      <c r="E453" s="57">
        <f>D453/SUM(D420:D537)</f>
        <v>1.0030005765375E-3</v>
      </c>
      <c r="F453">
        <f>D417*N417*(D417*A453)^(N417-1)/EXP((D417*A453)^N417)</f>
        <v>1.1498721931054035E-4</v>
      </c>
      <c r="G453">
        <f t="shared" si="73"/>
        <v>5.6912056258530691E-5</v>
      </c>
      <c r="H453">
        <f t="shared" si="74"/>
        <v>7.973329482955864E-2</v>
      </c>
      <c r="I453">
        <f t="shared" si="75"/>
        <v>-9.1528946275807463E-5</v>
      </c>
      <c r="K453">
        <f t="shared" si="76"/>
        <v>8.8801335722695971E-4</v>
      </c>
      <c r="L453">
        <f t="shared" si="77"/>
        <v>6.3573983043773222E-3</v>
      </c>
      <c r="M453">
        <f t="shared" si="78"/>
        <v>8.3775480063596496E-9</v>
      </c>
      <c r="O453">
        <f t="shared" si="79"/>
        <v>-7.2979044588477901E-6</v>
      </c>
      <c r="R453">
        <f t="shared" si="80"/>
        <v>7.0804230824363362E-5</v>
      </c>
      <c r="S453">
        <f t="shared" si="81"/>
        <v>-8.1278926865825821E-8</v>
      </c>
      <c r="U453">
        <f t="shared" si="82"/>
        <v>7.8856772261349598E-7</v>
      </c>
    </row>
    <row r="454" spans="1:21" x14ac:dyDescent="0.3">
      <c r="A454">
        <f t="shared" si="83"/>
        <v>34</v>
      </c>
      <c r="D454" s="57">
        <f t="shared" si="72"/>
        <v>8.9457045994078817E-4</v>
      </c>
      <c r="E454" s="57">
        <f>D454/SUM(D420:D537)</f>
        <v>9.4072651134596483E-4</v>
      </c>
      <c r="F454">
        <f>D417*N417*(D417*A454)^(N417-1)/EXP((D417*A454)^N417)</f>
        <v>1.4347200060948863E-4</v>
      </c>
      <c r="G454">
        <f t="shared" si="73"/>
        <v>5.7855526406043329E-5</v>
      </c>
      <c r="H454">
        <f t="shared" si="74"/>
        <v>9.9472105142220227E-2</v>
      </c>
      <c r="I454">
        <f t="shared" si="75"/>
        <v>-1.0990511548947012E-4</v>
      </c>
      <c r="K454">
        <f t="shared" si="76"/>
        <v>7.9725451073647618E-4</v>
      </c>
      <c r="L454">
        <f t="shared" si="77"/>
        <v>9.8946997014249163E-3</v>
      </c>
      <c r="M454">
        <f t="shared" si="78"/>
        <v>1.2079134410753765E-8</v>
      </c>
      <c r="O454">
        <f t="shared" si="79"/>
        <v>-1.0932493203636429E-5</v>
      </c>
      <c r="R454">
        <f t="shared" si="80"/>
        <v>7.9304584517088104E-5</v>
      </c>
      <c r="S454">
        <f t="shared" si="81"/>
        <v>-8.7622349076993413E-8</v>
      </c>
      <c r="U454">
        <f t="shared" si="82"/>
        <v>6.3561475488965803E-7</v>
      </c>
    </row>
    <row r="455" spans="1:21" x14ac:dyDescent="0.3">
      <c r="A455">
        <f t="shared" si="83"/>
        <v>35</v>
      </c>
      <c r="D455" s="57">
        <f t="shared" si="72"/>
        <v>1.6986533463416878E-3</v>
      </c>
      <c r="E455" s="57">
        <f>D455/SUM(D420:D537)</f>
        <v>1.7862966731496308E-3</v>
      </c>
      <c r="F455">
        <f>D417*N417*(D417*A455)^(N417-1)/EXP((D417*A455)^N417)</f>
        <v>1.778619565778323E-4</v>
      </c>
      <c r="G455">
        <f t="shared" si="73"/>
        <v>4.5707225041336946E-5</v>
      </c>
      <c r="H455">
        <f t="shared" si="74"/>
        <v>0.12329560119388988</v>
      </c>
      <c r="I455">
        <f t="shared" si="75"/>
        <v>-1.3107195772692822E-4</v>
      </c>
      <c r="K455">
        <f t="shared" si="76"/>
        <v>1.6084347165717986E-3</v>
      </c>
      <c r="L455">
        <f t="shared" si="77"/>
        <v>1.520180527376274E-2</v>
      </c>
      <c r="M455">
        <f t="shared" si="78"/>
        <v>1.7179858102369659E-8</v>
      </c>
      <c r="O455">
        <f t="shared" si="79"/>
        <v>-1.6160595827601736E-5</v>
      </c>
      <c r="R455">
        <f t="shared" si="80"/>
        <v>1.9831292536084377E-4</v>
      </c>
      <c r="S455">
        <f t="shared" si="81"/>
        <v>-2.1082068717702256E-7</v>
      </c>
      <c r="U455">
        <f t="shared" si="82"/>
        <v>2.5870622374734019E-6</v>
      </c>
    </row>
    <row r="456" spans="1:21" x14ac:dyDescent="0.3">
      <c r="A456">
        <f t="shared" si="83"/>
        <v>36</v>
      </c>
      <c r="D456" s="57">
        <f t="shared" si="72"/>
        <v>1.5215440161182746E-3</v>
      </c>
      <c r="E456" s="57">
        <f>D456/SUM(D420:D537)</f>
        <v>1.6000492507175061E-3</v>
      </c>
      <c r="F456">
        <f>D417*N417*(D417*A456)^(N417-1)/EXP((D417*A456)^N417)</f>
        <v>2.1915512135080352E-4</v>
      </c>
      <c r="G456">
        <f t="shared" si="73"/>
        <v>4.8260243464324529E-5</v>
      </c>
      <c r="H456">
        <f t="shared" si="74"/>
        <v>0.15189030525009128</v>
      </c>
      <c r="I456">
        <f t="shared" si="75"/>
        <v>-1.5529699338323878E-4</v>
      </c>
      <c r="K456">
        <f t="shared" si="76"/>
        <v>1.3808941293667026E-3</v>
      </c>
      <c r="L456">
        <f t="shared" si="77"/>
        <v>2.3070664828965907E-2</v>
      </c>
      <c r="M456">
        <f t="shared" si="78"/>
        <v>2.4117156153873709E-8</v>
      </c>
      <c r="O456">
        <f t="shared" si="79"/>
        <v>-2.3588107729401546E-5</v>
      </c>
      <c r="R456">
        <f t="shared" si="80"/>
        <v>2.0974443082756751E-4</v>
      </c>
      <c r="S456">
        <f t="shared" si="81"/>
        <v>-2.144487064712141E-7</v>
      </c>
      <c r="U456">
        <f t="shared" si="82"/>
        <v>1.9068685965194236E-6</v>
      </c>
    </row>
    <row r="457" spans="1:21" x14ac:dyDescent="0.3">
      <c r="A457">
        <f t="shared" si="83"/>
        <v>37</v>
      </c>
      <c r="D457" s="57">
        <f t="shared" si="72"/>
        <v>1.7895883817692015E-3</v>
      </c>
      <c r="E457" s="57">
        <f>D457/SUM(D420:D537)</f>
        <v>1.8819235717200452E-3</v>
      </c>
      <c r="F457">
        <f>D417*N417*(D417*A457)^(N417-1)/EXP((D417*A457)^N417)</f>
        <v>2.6848112949271472E-4</v>
      </c>
      <c r="G457">
        <f t="shared" si="73"/>
        <v>4.4423357727816537E-5</v>
      </c>
      <c r="H457">
        <f t="shared" si="74"/>
        <v>0.18603146106741961</v>
      </c>
      <c r="I457">
        <f t="shared" si="75"/>
        <v>-1.828487024321512E-4</v>
      </c>
      <c r="K457">
        <f t="shared" si="76"/>
        <v>1.6134424422273304E-3</v>
      </c>
      <c r="L457">
        <f t="shared" si="77"/>
        <v>3.4607704506878854E-2</v>
      </c>
      <c r="M457">
        <f t="shared" si="78"/>
        <v>3.3433647981121376E-8</v>
      </c>
      <c r="O457">
        <f t="shared" si="79"/>
        <v>-3.4015611267734928E-5</v>
      </c>
      <c r="R457">
        <f t="shared" si="80"/>
        <v>3.0015105487573603E-4</v>
      </c>
      <c r="S457">
        <f t="shared" si="81"/>
        <v>-2.9501585701022846E-7</v>
      </c>
      <c r="U457">
        <f t="shared" si="82"/>
        <v>2.6031965143804925E-6</v>
      </c>
    </row>
    <row r="458" spans="1:21" x14ac:dyDescent="0.3">
      <c r="A458">
        <f t="shared" si="83"/>
        <v>38</v>
      </c>
      <c r="D458" s="57">
        <f t="shared" si="72"/>
        <v>1.1980214203400744E-3</v>
      </c>
      <c r="E458" s="57">
        <f>D458/SUM(D420:D537)</f>
        <v>1.2598342576043179E-3</v>
      </c>
      <c r="F458">
        <f>D417*N417*(D417*A458)^(N417-1)/EXP((D417*A458)^N417)</f>
        <v>3.2711342108808077E-4</v>
      </c>
      <c r="G458">
        <f t="shared" si="73"/>
        <v>5.3102909124154045E-5</v>
      </c>
      <c r="H458">
        <f t="shared" si="74"/>
        <v>0.2265904907775676</v>
      </c>
      <c r="I458">
        <f t="shared" si="75"/>
        <v>-2.1399160969376942E-4</v>
      </c>
      <c r="K458">
        <f t="shared" si="76"/>
        <v>9.3272083651623709E-4</v>
      </c>
      <c r="L458">
        <f t="shared" si="77"/>
        <v>5.134325051081895E-2</v>
      </c>
      <c r="M458">
        <f t="shared" si="78"/>
        <v>4.5792409019330548E-8</v>
      </c>
      <c r="O458">
        <f t="shared" si="79"/>
        <v>-4.8488463862792904E-5</v>
      </c>
      <c r="R458">
        <f t="shared" si="80"/>
        <v>2.1134567210467757E-4</v>
      </c>
      <c r="S458">
        <f t="shared" si="81"/>
        <v>-1.9959443320102873E-7</v>
      </c>
      <c r="U458">
        <f t="shared" si="82"/>
        <v>8.6996815887154909E-7</v>
      </c>
    </row>
    <row r="459" spans="1:21" x14ac:dyDescent="0.3">
      <c r="A459">
        <f t="shared" si="83"/>
        <v>39</v>
      </c>
      <c r="D459" s="57">
        <f t="shared" si="72"/>
        <v>1.3892487224602017E-3</v>
      </c>
      <c r="E459" s="57">
        <f>D459/SUM(D420:D537)</f>
        <v>1.4609280795593546E-3</v>
      </c>
      <c r="F459">
        <f>D417*N417*(D417*A459)^(N417-1)/EXP((D417*A459)^N417)</f>
        <v>3.9648188647464132E-4</v>
      </c>
      <c r="G459">
        <f t="shared" si="73"/>
        <v>5.0212536391164985E-5</v>
      </c>
      <c r="H459">
        <f t="shared" si="74"/>
        <v>0.27454240667513169</v>
      </c>
      <c r="I459">
        <f t="shared" si="75"/>
        <v>-2.4898039778286404E-4</v>
      </c>
      <c r="K459">
        <f t="shared" si="76"/>
        <v>1.0644461930847133E-3</v>
      </c>
      <c r="L459">
        <f t="shared" si="77"/>
        <v>7.5373533062973397E-2</v>
      </c>
      <c r="M459">
        <f t="shared" si="78"/>
        <v>6.1991238480113209E-8</v>
      </c>
      <c r="O459">
        <f t="shared" si="79"/>
        <v>-6.8355677622239115E-5</v>
      </c>
      <c r="R459">
        <f t="shared" si="80"/>
        <v>2.9223561962565911E-4</v>
      </c>
      <c r="S459">
        <f t="shared" si="81"/>
        <v>-2.6502623657268722E-7</v>
      </c>
      <c r="U459">
        <f t="shared" si="82"/>
        <v>1.1330456979725387E-6</v>
      </c>
    </row>
    <row r="460" spans="1:21" x14ac:dyDescent="0.3">
      <c r="A460">
        <f t="shared" si="83"/>
        <v>40</v>
      </c>
      <c r="D460" s="57">
        <f t="shared" si="72"/>
        <v>1.762275667677993E-3</v>
      </c>
      <c r="E460" s="57">
        <f>D460/SUM(D420:D537)</f>
        <v>1.8532016371235092E-3</v>
      </c>
      <c r="F460">
        <f>D417*N417*(D417*A460)^(N417-1)/EXP((D417*A460)^N417)</f>
        <v>4.7818583284421043E-4</v>
      </c>
      <c r="G460">
        <f t="shared" si="73"/>
        <v>4.4807050946824694E-5</v>
      </c>
      <c r="H460">
        <f t="shared" si="74"/>
        <v>0.33097299059394314</v>
      </c>
      <c r="I460">
        <f t="shared" si="75"/>
        <v>-2.8805293761705806E-4</v>
      </c>
      <c r="K460">
        <f t="shared" si="76"/>
        <v>1.3750158042792988E-3</v>
      </c>
      <c r="L460">
        <f t="shared" si="77"/>
        <v>0.10954312050269838</v>
      </c>
      <c r="M460">
        <f t="shared" si="78"/>
        <v>8.2974494869816748E-8</v>
      </c>
      <c r="O460">
        <f t="shared" si="79"/>
        <v>-9.5337742212488246E-5</v>
      </c>
      <c r="R460">
        <f t="shared" si="80"/>
        <v>4.5509309285625551E-4</v>
      </c>
      <c r="S460">
        <f t="shared" si="81"/>
        <v>-3.9607734169253379E-7</v>
      </c>
      <c r="U460">
        <f t="shared" si="82"/>
        <v>1.8906684620178469E-6</v>
      </c>
    </row>
    <row r="461" spans="1:21" x14ac:dyDescent="0.3">
      <c r="A461">
        <f t="shared" si="83"/>
        <v>41</v>
      </c>
      <c r="D461" s="57">
        <f t="shared" si="72"/>
        <v>1.7014818478600219E-3</v>
      </c>
      <c r="E461" s="57">
        <f>D461/SUM(D420:D537)</f>
        <v>1.7892711133808176E-3</v>
      </c>
      <c r="F461">
        <f>D417*N417*(D417*A461)^(N417-1)/EXP((D417*A461)^N417)</f>
        <v>5.7400711461074426E-4</v>
      </c>
      <c r="G461">
        <f t="shared" si="73"/>
        <v>4.566701522185351E-5</v>
      </c>
      <c r="H461">
        <f t="shared" si="74"/>
        <v>0.39708549858113501</v>
      </c>
      <c r="I461">
        <f t="shared" si="75"/>
        <v>-3.3142212115282101E-4</v>
      </c>
      <c r="K461">
        <f t="shared" si="76"/>
        <v>1.2152639987700734E-3</v>
      </c>
      <c r="L461">
        <f t="shared" si="77"/>
        <v>0.15767689318342856</v>
      </c>
      <c r="M461">
        <f t="shared" si="78"/>
        <v>1.0984062238943517E-7</v>
      </c>
      <c r="O461">
        <f t="shared" si="79"/>
        <v>-1.3160291821878527E-4</v>
      </c>
      <c r="R461">
        <f t="shared" si="80"/>
        <v>4.8256371085931844E-4</v>
      </c>
      <c r="S461">
        <f t="shared" si="81"/>
        <v>-4.0276537223303702E-7</v>
      </c>
      <c r="U461">
        <f t="shared" si="82"/>
        <v>1.4768665867066291E-6</v>
      </c>
    </row>
    <row r="462" spans="1:21" x14ac:dyDescent="0.3">
      <c r="A462">
        <f t="shared" si="83"/>
        <v>42</v>
      </c>
      <c r="D462" s="57">
        <f t="shared" si="72"/>
        <v>2.0431893210902672E-3</v>
      </c>
      <c r="E462" s="57">
        <f>D462/SUM(D420:D537)</f>
        <v>2.1486092466945538E-3</v>
      </c>
      <c r="F462">
        <f>D417*N417*(D417*A462)^(N417-1)/EXP((D417*A462)^N417)</f>
        <v>6.8592322023471389E-4</v>
      </c>
      <c r="G462">
        <f t="shared" si="73"/>
        <v>4.0939513606258606E-5</v>
      </c>
      <c r="H462">
        <f t="shared" si="74"/>
        <v>0.47420658195898807</v>
      </c>
      <c r="I462">
        <f t="shared" si="75"/>
        <v>-3.7926637815135345E-4</v>
      </c>
      <c r="K462">
        <f t="shared" si="76"/>
        <v>1.4626860264598399E-3</v>
      </c>
      <c r="L462">
        <f t="shared" si="77"/>
        <v>0.22487188237322647</v>
      </c>
      <c r="M462">
        <f t="shared" si="78"/>
        <v>1.4384298559604544E-7</v>
      </c>
      <c r="O462">
        <f t="shared" si="79"/>
        <v>-1.7985061283511835E-4</v>
      </c>
      <c r="R462">
        <f t="shared" si="80"/>
        <v>6.9361534108669466E-4</v>
      </c>
      <c r="S462">
        <f t="shared" si="81"/>
        <v>-5.5474763162801823E-7</v>
      </c>
      <c r="U462">
        <f t="shared" si="82"/>
        <v>2.1394504120008755E-6</v>
      </c>
    </row>
    <row r="463" spans="1:21" x14ac:dyDescent="0.3">
      <c r="A463">
        <f t="shared" si="83"/>
        <v>43</v>
      </c>
      <c r="D463" s="57">
        <f t="shared" si="72"/>
        <v>2.3730322320212049E-3</v>
      </c>
      <c r="E463" s="57">
        <f>D463/SUM(D420:D537)</f>
        <v>2.4954706564853458E-3</v>
      </c>
      <c r="F463">
        <f>D417*N417*(D417*A463)^(N417-1)/EXP((D417*A463)^N417)</f>
        <v>8.1612004864072224E-4</v>
      </c>
      <c r="G463">
        <f t="shared" si="73"/>
        <v>3.6621110840438004E-5</v>
      </c>
      <c r="H463">
        <f t="shared" si="74"/>
        <v>0.56379103590467605</v>
      </c>
      <c r="I463">
        <f t="shared" si="75"/>
        <v>-4.3171875945789538E-4</v>
      </c>
      <c r="K463">
        <f t="shared" si="76"/>
        <v>1.6793506078446236E-3</v>
      </c>
      <c r="L463">
        <f t="shared" si="77"/>
        <v>0.3178603321664677</v>
      </c>
      <c r="M463">
        <f t="shared" si="78"/>
        <v>1.8638108726786414E-7</v>
      </c>
      <c r="O463">
        <f t="shared" si="79"/>
        <v>-2.4339916661424849E-4</v>
      </c>
      <c r="R463">
        <f t="shared" si="80"/>
        <v>9.4680281884386777E-4</v>
      </c>
      <c r="S463">
        <f t="shared" si="81"/>
        <v>-7.2500716111354347E-7</v>
      </c>
      <c r="U463">
        <f t="shared" si="82"/>
        <v>2.8202184640681067E-6</v>
      </c>
    </row>
    <row r="464" spans="1:21" x14ac:dyDescent="0.3">
      <c r="A464">
        <f t="shared" si="83"/>
        <v>44</v>
      </c>
      <c r="D464" s="57">
        <f t="shared" si="72"/>
        <v>2.0433197814884348E-3</v>
      </c>
      <c r="E464" s="57">
        <f>D464/SUM(D420:D537)</f>
        <v>2.1487464382973767E-3</v>
      </c>
      <c r="F464">
        <f>D417*N417*(D417*A464)^(N417-1)/EXP((D417*A464)^N417)</f>
        <v>9.6700403690663306E-4</v>
      </c>
      <c r="G464">
        <f t="shared" si="73"/>
        <v>4.0937758011769121E-5</v>
      </c>
      <c r="H464">
        <f t="shared" si="74"/>
        <v>0.66742489167267238</v>
      </c>
      <c r="I464">
        <f t="shared" si="75"/>
        <v>-4.8885447504618093E-4</v>
      </c>
      <c r="K464">
        <f t="shared" si="76"/>
        <v>1.1817424013907435E-3</v>
      </c>
      <c r="L464">
        <f t="shared" si="77"/>
        <v>0.44545598602427844</v>
      </c>
      <c r="M464">
        <f t="shared" si="78"/>
        <v>2.3897869777267714E-7</v>
      </c>
      <c r="O464">
        <f t="shared" si="79"/>
        <v>-3.2627364505139844E-4</v>
      </c>
      <c r="R464">
        <f t="shared" si="80"/>
        <v>7.8872429423322067E-4</v>
      </c>
      <c r="S464">
        <f t="shared" si="81"/>
        <v>-5.7770006127168518E-7</v>
      </c>
      <c r="U464">
        <f t="shared" si="82"/>
        <v>1.3965151032447611E-6</v>
      </c>
    </row>
    <row r="465" spans="1:21" x14ac:dyDescent="0.3">
      <c r="A465">
        <f t="shared" si="83"/>
        <v>45</v>
      </c>
      <c r="D465" s="57">
        <f t="shared" si="72"/>
        <v>2.3430918249501271E-3</v>
      </c>
      <c r="E465" s="57">
        <f>D465/SUM(D420:D537)</f>
        <v>2.4639854510671863E-3</v>
      </c>
      <c r="F465">
        <f>D417*N417*(D417*A465)^(N417-1)/EXP((D417*A465)^N417)</f>
        <v>1.1412132159060052E-3</v>
      </c>
      <c r="G465">
        <f t="shared" si="73"/>
        <v>3.7003169985756026E-5</v>
      </c>
      <c r="H465">
        <f t="shared" si="74"/>
        <v>0.78682625692995678</v>
      </c>
      <c r="I465">
        <f t="shared" si="75"/>
        <v>-5.5067678786915083E-4</v>
      </c>
      <c r="K465">
        <f t="shared" si="76"/>
        <v>1.3227722351611812E-3</v>
      </c>
      <c r="L465">
        <f t="shared" si="77"/>
        <v>0.61909555859440635</v>
      </c>
      <c r="M465">
        <f t="shared" si="78"/>
        <v>3.0324492469788572E-7</v>
      </c>
      <c r="O465">
        <f t="shared" si="79"/>
        <v>-4.3328695577729575E-4</v>
      </c>
      <c r="R465">
        <f t="shared" si="80"/>
        <v>1.0407919265627448E-3</v>
      </c>
      <c r="S465">
        <f t="shared" si="81"/>
        <v>-7.2841996554105626E-7</v>
      </c>
      <c r="U465">
        <f t="shared" si="82"/>
        <v>1.7497263861133071E-6</v>
      </c>
    </row>
    <row r="466" spans="1:21" x14ac:dyDescent="0.3">
      <c r="A466">
        <f t="shared" si="83"/>
        <v>46</v>
      </c>
      <c r="D466" s="57">
        <f t="shared" si="72"/>
        <v>2.5173824213664711E-3</v>
      </c>
      <c r="E466" s="57">
        <f>D466/SUM(D420:D537)</f>
        <v>2.6472687049519696E-3</v>
      </c>
      <c r="F466">
        <f>D417*N417*(D417*A466)^(N417-1)/EXP((D417*A466)^N417)</f>
        <v>1.3416266704172478E-3</v>
      </c>
      <c r="G466">
        <f t="shared" si="73"/>
        <v>3.4806930203949781E-5</v>
      </c>
      <c r="H466">
        <f t="shared" si="74"/>
        <v>0.92384317902532742</v>
      </c>
      <c r="I466">
        <f t="shared" si="75"/>
        <v>-6.171011867543031E-4</v>
      </c>
      <c r="K466">
        <f t="shared" si="76"/>
        <v>1.3056420345347217E-3</v>
      </c>
      <c r="L466">
        <f t="shared" si="77"/>
        <v>0.85348621943162317</v>
      </c>
      <c r="M466">
        <f t="shared" si="78"/>
        <v>3.8081387469356927E-7</v>
      </c>
      <c r="O466">
        <f t="shared" si="79"/>
        <v>-5.701047221513977E-4</v>
      </c>
      <c r="R466">
        <f t="shared" si="80"/>
        <v>1.2062084878536536E-3</v>
      </c>
      <c r="S466">
        <f t="shared" si="81"/>
        <v>-8.0571324898767955E-7</v>
      </c>
      <c r="U466">
        <f t="shared" si="82"/>
        <v>1.7047011223439676E-6</v>
      </c>
    </row>
    <row r="467" spans="1:21" x14ac:dyDescent="0.3">
      <c r="A467">
        <f t="shared" si="83"/>
        <v>47</v>
      </c>
      <c r="D467" s="57">
        <f t="shared" si="72"/>
        <v>2.4634712807473608E-3</v>
      </c>
      <c r="E467" s="57">
        <f>D467/SUM(D420:D537)</f>
        <v>2.5905759775387994E-3</v>
      </c>
      <c r="F467">
        <f>D417*N417*(D417*A467)^(N417-1)/EXP((D417*A467)^N417)</f>
        <v>1.5713717633300019E-3</v>
      </c>
      <c r="G467">
        <f t="shared" si="73"/>
        <v>3.547908895463999E-5</v>
      </c>
      <c r="H467">
        <f t="shared" si="74"/>
        <v>1.0804476575063764</v>
      </c>
      <c r="I467">
        <f t="shared" si="75"/>
        <v>-6.8793779607750146E-4</v>
      </c>
      <c r="K467">
        <f t="shared" si="76"/>
        <v>1.0192042142087975E-3</v>
      </c>
      <c r="L467">
        <f t="shared" si="77"/>
        <v>1.167367140611016</v>
      </c>
      <c r="M467">
        <f t="shared" si="78"/>
        <v>4.7325841127196999E-7</v>
      </c>
      <c r="O467">
        <f t="shared" si="79"/>
        <v>-7.4328078028203573E-4</v>
      </c>
      <c r="R467">
        <f t="shared" si="80"/>
        <v>1.1011968057625223E-3</v>
      </c>
      <c r="S467">
        <f t="shared" si="81"/>
        <v>-7.0114910087570191E-7</v>
      </c>
      <c r="U467">
        <f t="shared" si="82"/>
        <v>1.0387772302609724E-6</v>
      </c>
    </row>
    <row r="468" spans="1:21" x14ac:dyDescent="0.3">
      <c r="A468">
        <f t="shared" si="83"/>
        <v>48</v>
      </c>
      <c r="D468" s="57">
        <f t="shared" si="72"/>
        <v>2.6926584966099156E-3</v>
      </c>
      <c r="E468" s="57">
        <f>D468/SUM(D420:D537)</f>
        <v>2.8315882842024319E-3</v>
      </c>
      <c r="F468">
        <f>D417*N417*(D417*A468)^(N417-1)/EXP((D417*A468)^N417)</f>
        <v>1.8338283486659401E-3</v>
      </c>
      <c r="G468">
        <f t="shared" si="73"/>
        <v>3.2666028780494733E-5</v>
      </c>
      <c r="H468">
        <f t="shared" si="74"/>
        <v>1.2587247647492172</v>
      </c>
      <c r="I468">
        <f t="shared" si="75"/>
        <v>-7.628720301751439E-4</v>
      </c>
      <c r="K468">
        <f t="shared" si="76"/>
        <v>9.9775993553649178E-4</v>
      </c>
      <c r="L468">
        <f t="shared" si="77"/>
        <v>1.5843880333929723</v>
      </c>
      <c r="M468">
        <f t="shared" si="78"/>
        <v>5.819737344235457E-7</v>
      </c>
      <c r="O468">
        <f t="shared" si="79"/>
        <v>-9.6024591671596581E-4</v>
      </c>
      <c r="R468">
        <f t="shared" si="80"/>
        <v>1.2559051401343647E-3</v>
      </c>
      <c r="S468">
        <f t="shared" si="81"/>
        <v>-7.6116314765014422E-7</v>
      </c>
      <c r="U468">
        <f t="shared" si="82"/>
        <v>9.9552488896178421E-7</v>
      </c>
    </row>
    <row r="469" spans="1:21" x14ac:dyDescent="0.3">
      <c r="A469">
        <f t="shared" si="83"/>
        <v>49</v>
      </c>
      <c r="D469" s="57">
        <f t="shared" si="72"/>
        <v>2.9761247286425644E-3</v>
      </c>
      <c r="E469" s="57">
        <f>D469/SUM(D420:D537)</f>
        <v>3.1296801746524138E-3</v>
      </c>
      <c r="F469">
        <f>D417*N417*(D417*A469)^(N417-1)/EXP((D417*A469)^N417)</f>
        <v>2.1326290442835881E-3</v>
      </c>
      <c r="G469">
        <f t="shared" si="73"/>
        <v>2.9347446693934766E-5</v>
      </c>
      <c r="H469">
        <f t="shared" si="74"/>
        <v>1.4608556482795647</v>
      </c>
      <c r="I469">
        <f t="shared" si="75"/>
        <v>-8.4144357039982979E-4</v>
      </c>
      <c r="K469">
        <f t="shared" si="76"/>
        <v>9.9705113036882564E-4</v>
      </c>
      <c r="L469">
        <f t="shared" si="77"/>
        <v>2.1340992251103073</v>
      </c>
      <c r="M469">
        <f t="shared" si="78"/>
        <v>7.0802728216721331E-7</v>
      </c>
      <c r="O469">
        <f t="shared" si="79"/>
        <v>-1.2292275925271149E-3</v>
      </c>
      <c r="R469">
        <f t="shared" si="80"/>
        <v>1.4565477754228235E-3</v>
      </c>
      <c r="S469">
        <f t="shared" si="81"/>
        <v>-8.3896226300873084E-7</v>
      </c>
      <c r="U469">
        <f t="shared" si="82"/>
        <v>9.9411095656975298E-7</v>
      </c>
    </row>
    <row r="470" spans="1:21" x14ac:dyDescent="0.3">
      <c r="A470">
        <f t="shared" si="83"/>
        <v>50</v>
      </c>
      <c r="D470" s="57">
        <f t="shared" si="72"/>
        <v>3.4811819489321289E-3</v>
      </c>
      <c r="E470" s="57">
        <f>D470/SUM(D420:D537)</f>
        <v>3.6607962109504832E-3</v>
      </c>
      <c r="F470">
        <f>D417*N417*(D417*A470)^(N417-1)/EXP((D417*A470)^N417)</f>
        <v>2.471654462113363E-3</v>
      </c>
      <c r="G470">
        <f t="shared" si="73"/>
        <v>2.3875070993046004E-5</v>
      </c>
      <c r="H470">
        <f t="shared" si="74"/>
        <v>1.6890929880496988</v>
      </c>
      <c r="I470">
        <f t="shared" si="75"/>
        <v>-9.2302383690870892E-4</v>
      </c>
      <c r="K470">
        <f t="shared" si="76"/>
        <v>1.1891417488371202E-3</v>
      </c>
      <c r="L470">
        <f t="shared" si="77"/>
        <v>2.8530351222786599</v>
      </c>
      <c r="M470">
        <f t="shared" si="78"/>
        <v>8.5197300350167492E-7</v>
      </c>
      <c r="O470">
        <f t="shared" si="79"/>
        <v>-1.559073090725229E-3</v>
      </c>
      <c r="R470">
        <f t="shared" si="80"/>
        <v>2.0085709897579357E-3</v>
      </c>
      <c r="S470">
        <f t="shared" si="81"/>
        <v>-1.097606179639971E-6</v>
      </c>
      <c r="U470">
        <f t="shared" si="82"/>
        <v>1.4140580988274048E-6</v>
      </c>
    </row>
    <row r="471" spans="1:21" x14ac:dyDescent="0.3">
      <c r="A471">
        <f t="shared" si="83"/>
        <v>51</v>
      </c>
      <c r="D471" s="57">
        <f t="shared" si="72"/>
        <v>3.3099289607370491E-3</v>
      </c>
      <c r="E471" s="57">
        <f>D471/SUM(D420:D537)</f>
        <v>3.4807072930210978E-3</v>
      </c>
      <c r="F471">
        <f>D417*N417*(D417*A471)^(N417-1)/EXP((D417*A471)^N417)</f>
        <v>2.8550221023156178E-3</v>
      </c>
      <c r="G471">
        <f t="shared" si="73"/>
        <v>2.5667408396154805E-5</v>
      </c>
      <c r="H471">
        <f t="shared" si="74"/>
        <v>1.9457272717749423</v>
      </c>
      <c r="I471">
        <f t="shared" si="75"/>
        <v>-1.0067922506616976E-3</v>
      </c>
      <c r="K471">
        <f t="shared" si="76"/>
        <v>6.2568519070548001E-4</v>
      </c>
      <c r="L471">
        <f t="shared" si="77"/>
        <v>3.7858546161287601</v>
      </c>
      <c r="M471">
        <f t="shared" si="78"/>
        <v>1.0136306359924467E-6</v>
      </c>
      <c r="O471">
        <f t="shared" si="79"/>
        <v>-1.9589431391241387E-3</v>
      </c>
      <c r="R471">
        <f t="shared" si="80"/>
        <v>1.2174127391013582E-3</v>
      </c>
      <c r="S471">
        <f t="shared" si="81"/>
        <v>-6.2993500135606376E-7</v>
      </c>
      <c r="U471">
        <f t="shared" si="82"/>
        <v>3.9148195786815288E-7</v>
      </c>
    </row>
    <row r="472" spans="1:21" x14ac:dyDescent="0.3">
      <c r="A472">
        <f t="shared" si="83"/>
        <v>52</v>
      </c>
      <c r="D472" s="57">
        <f t="shared" si="72"/>
        <v>4.7535390520579684E-3</v>
      </c>
      <c r="E472" s="57">
        <f>D472/SUM(D420:D537)</f>
        <v>4.9988015581078835E-3</v>
      </c>
      <c r="F472">
        <f>D417*N417*(D417*A472)^(N417-1)/EXP((D417*A472)^N417)</f>
        <v>3.2870674100238177E-3</v>
      </c>
      <c r="G472">
        <f t="shared" si="73"/>
        <v>1.2589772836083519E-5</v>
      </c>
      <c r="H472">
        <f t="shared" si="74"/>
        <v>2.2330420398004915</v>
      </c>
      <c r="I472">
        <f t="shared" si="75"/>
        <v>-1.0917117389381682E-3</v>
      </c>
      <c r="K472">
        <f t="shared" si="76"/>
        <v>1.7117341480840658E-3</v>
      </c>
      <c r="L472">
        <f t="shared" si="77"/>
        <v>4.9864767515163404</v>
      </c>
      <c r="M472">
        <f t="shared" si="78"/>
        <v>1.1918345209353993E-6</v>
      </c>
      <c r="O472">
        <f t="shared" si="79"/>
        <v>-2.437838208392629E-3</v>
      </c>
      <c r="R472">
        <f t="shared" si="80"/>
        <v>3.822374313633799E-3</v>
      </c>
      <c r="S472">
        <f t="shared" si="81"/>
        <v>-1.8687202634046993E-6</v>
      </c>
      <c r="U472">
        <f t="shared" si="82"/>
        <v>2.9300337937170824E-6</v>
      </c>
    </row>
    <row r="473" spans="1:21" x14ac:dyDescent="0.3">
      <c r="A473">
        <f t="shared" si="83"/>
        <v>53</v>
      </c>
      <c r="D473" s="57">
        <f t="shared" si="72"/>
        <v>4.6280143611814404E-3</v>
      </c>
      <c r="E473" s="57">
        <f>D473/SUM(D420:D537)</f>
        <v>4.8668003241929235E-3</v>
      </c>
      <c r="F473">
        <f>D417*N417*(D417*A473)^(N417-1)/EXP((D417*A473)^N417)</f>
        <v>3.7723152734087948E-3</v>
      </c>
      <c r="G473">
        <f t="shared" si="73"/>
        <v>1.3543932563279736E-5</v>
      </c>
      <c r="H473">
        <f t="shared" si="74"/>
        <v>2.5532560504270814</v>
      </c>
      <c r="I473">
        <f t="shared" si="75"/>
        <v>-1.1765041351775019E-3</v>
      </c>
      <c r="K473">
        <f t="shared" si="76"/>
        <v>1.0944850507841287E-3</v>
      </c>
      <c r="L473">
        <f t="shared" si="77"/>
        <v>6.5191164590424986</v>
      </c>
      <c r="M473">
        <f t="shared" si="78"/>
        <v>1.3841619800897615E-6</v>
      </c>
      <c r="O473">
        <f t="shared" si="79"/>
        <v>-3.0039163014944376E-3</v>
      </c>
      <c r="R473">
        <f t="shared" si="80"/>
        <v>2.7945005780165679E-3</v>
      </c>
      <c r="S473">
        <f t="shared" si="81"/>
        <v>-1.2876661881374857E-6</v>
      </c>
      <c r="U473">
        <f t="shared" si="82"/>
        <v>1.1978975263899368E-6</v>
      </c>
    </row>
    <row r="474" spans="1:21" x14ac:dyDescent="0.3">
      <c r="A474">
        <f t="shared" si="83"/>
        <v>54</v>
      </c>
      <c r="D474" s="57">
        <f t="shared" si="72"/>
        <v>5.4838120082867673E-3</v>
      </c>
      <c r="E474" s="57">
        <f>D474/SUM(D420:D537)</f>
        <v>5.7667535095828901E-3</v>
      </c>
      <c r="F474">
        <f>D417*N417*(D417*A474)^(N417-1)/EXP((D417*A474)^N417)</f>
        <v>4.3154400163296133E-3</v>
      </c>
      <c r="G474">
        <f t="shared" si="73"/>
        <v>7.7298180731307454E-6</v>
      </c>
      <c r="H474">
        <f t="shared" si="74"/>
        <v>2.908450145086845</v>
      </c>
      <c r="I474">
        <f t="shared" si="75"/>
        <v>-1.2596263658632332E-3</v>
      </c>
      <c r="K474">
        <f t="shared" si="76"/>
        <v>1.4513134932532768E-3</v>
      </c>
      <c r="L474">
        <f t="shared" si="77"/>
        <v>8.4590822464556901</v>
      </c>
      <c r="M474">
        <f t="shared" si="78"/>
        <v>1.5866585815778158E-6</v>
      </c>
      <c r="O474">
        <f t="shared" si="79"/>
        <v>-3.6635604865501359E-3</v>
      </c>
      <c r="R474">
        <f t="shared" si="80"/>
        <v>4.2210729400189891E-3</v>
      </c>
      <c r="S474">
        <f t="shared" si="81"/>
        <v>-1.828112741234899E-6</v>
      </c>
      <c r="U474">
        <f t="shared" si="82"/>
        <v>2.1063108556990293E-6</v>
      </c>
    </row>
    <row r="475" spans="1:21" x14ac:dyDescent="0.3">
      <c r="A475">
        <f t="shared" si="83"/>
        <v>55</v>
      </c>
      <c r="D475" s="57">
        <f t="shared" si="72"/>
        <v>5.5057734470783928E-3</v>
      </c>
      <c r="E475" s="57">
        <f>D475/SUM(D420:D537)</f>
        <v>5.7898480657120419E-3</v>
      </c>
      <c r="F475">
        <f>D417*N417*(D417*A475)^(N417-1)/EXP((D417*A475)^N417)</f>
        <v>4.9212117178057376E-3</v>
      </c>
      <c r="G475">
        <f t="shared" si="73"/>
        <v>7.6019339196231807E-6</v>
      </c>
      <c r="H475">
        <f t="shared" si="74"/>
        <v>3.3004764748108713</v>
      </c>
      <c r="I475">
        <f t="shared" si="75"/>
        <v>-1.3392486071246066E-3</v>
      </c>
      <c r="K475">
        <f t="shared" si="76"/>
        <v>8.6863634790630435E-4</v>
      </c>
      <c r="L475">
        <f t="shared" si="77"/>
        <v>10.893144960779996</v>
      </c>
      <c r="M475">
        <f t="shared" si="78"/>
        <v>1.7935868316851989E-6</v>
      </c>
      <c r="O475">
        <f t="shared" si="79"/>
        <v>-4.4201585217379909E-3</v>
      </c>
      <c r="R475">
        <f t="shared" si="80"/>
        <v>2.866913831430389E-3</v>
      </c>
      <c r="S475">
        <f t="shared" si="81"/>
        <v>-1.1633200190313233E-6</v>
      </c>
      <c r="U475">
        <f t="shared" si="82"/>
        <v>7.5452910490400221E-7</v>
      </c>
    </row>
    <row r="476" spans="1:21" x14ac:dyDescent="0.3">
      <c r="A476">
        <f t="shared" si="83"/>
        <v>56</v>
      </c>
      <c r="D476" s="57">
        <f t="shared" si="72"/>
        <v>6.4746285194495134E-3</v>
      </c>
      <c r="E476" s="57">
        <f>D476/SUM(D420:D537)</f>
        <v>6.8086919612413603E-3</v>
      </c>
      <c r="F476">
        <f>D417*N417*(D417*A476)^(N417-1)/EXP((D417*A476)^N417)</f>
        <v>5.594426488152498E-3</v>
      </c>
      <c r="G476">
        <f t="shared" si="73"/>
        <v>3.021744552353292E-6</v>
      </c>
      <c r="H476">
        <f t="shared" si="74"/>
        <v>3.7308477177282424</v>
      </c>
      <c r="I476">
        <f t="shared" si="75"/>
        <v>-1.413235933294318E-3</v>
      </c>
      <c r="K476">
        <f t="shared" si="76"/>
        <v>1.2142654730888623E-3</v>
      </c>
      <c r="L476">
        <f t="shared" si="77"/>
        <v>13.919224692878036</v>
      </c>
      <c r="M476">
        <f t="shared" si="78"/>
        <v>1.9972358031542621E-6</v>
      </c>
      <c r="O476">
        <f t="shared" si="79"/>
        <v>-5.2725680563426493E-3</v>
      </c>
      <c r="R476">
        <f t="shared" si="80"/>
        <v>4.5302395689897869E-3</v>
      </c>
      <c r="S476">
        <f t="shared" si="81"/>
        <v>-1.716043599127805E-6</v>
      </c>
      <c r="U476">
        <f t="shared" si="82"/>
        <v>1.4744406391357186E-6</v>
      </c>
    </row>
    <row r="477" spans="1:21" x14ac:dyDescent="0.3">
      <c r="A477">
        <f t="shared" si="83"/>
        <v>57</v>
      </c>
      <c r="D477" s="57">
        <f t="shared" si="72"/>
        <v>5.9897637073130401E-3</v>
      </c>
      <c r="E477" s="57">
        <f>D477/SUM(D420:D537)</f>
        <v>6.2988101759365424E-3</v>
      </c>
      <c r="F477">
        <f>D417*N417*(D417*A477)^(N417-1)/EXP((D417*A477)^N417)</f>
        <v>6.3398181672646393E-3</v>
      </c>
      <c r="G477">
        <f t="shared" si="73"/>
        <v>5.0543959156908188E-6</v>
      </c>
      <c r="H477">
        <f t="shared" si="74"/>
        <v>4.2006040140314296</v>
      </c>
      <c r="I477">
        <f t="shared" si="75"/>
        <v>-1.4791353671224214E-3</v>
      </c>
      <c r="K477">
        <f t="shared" si="76"/>
        <v>-4.1007991328096891E-5</v>
      </c>
      <c r="L477">
        <f t="shared" si="77"/>
        <v>17.645074082696958</v>
      </c>
      <c r="M477">
        <f t="shared" si="78"/>
        <v>2.1878414342723802E-6</v>
      </c>
      <c r="O477">
        <f t="shared" si="79"/>
        <v>-6.2132619604302955E-3</v>
      </c>
      <c r="R477">
        <f t="shared" si="80"/>
        <v>-1.7225833298016986E-4</v>
      </c>
      <c r="S477">
        <f t="shared" si="81"/>
        <v>6.0656370308037669E-8</v>
      </c>
      <c r="U477">
        <f t="shared" si="82"/>
        <v>1.6816553527652697E-9</v>
      </c>
    </row>
    <row r="478" spans="1:21" x14ac:dyDescent="0.3">
      <c r="A478">
        <f t="shared" si="83"/>
        <v>58</v>
      </c>
      <c r="D478" s="57">
        <f t="shared" si="72"/>
        <v>7.1679576043273295E-3</v>
      </c>
      <c r="E478" s="57">
        <f>D478/SUM(D420:D537)</f>
        <v>7.53779389388842E-3</v>
      </c>
      <c r="F478">
        <f>D417*N417*(D417*A478)^(N417-1)/EXP((D417*A478)^N417)</f>
        <v>7.1619488098509168E-3</v>
      </c>
      <c r="G478">
        <f t="shared" si="73"/>
        <v>1.01851421607238E-6</v>
      </c>
      <c r="H478">
        <f t="shared" si="74"/>
        <v>4.7101556228117669</v>
      </c>
      <c r="I478">
        <f t="shared" si="75"/>
        <v>-1.5341706701079004E-3</v>
      </c>
      <c r="K478">
        <f t="shared" si="76"/>
        <v>3.7584508403750317E-4</v>
      </c>
      <c r="L478">
        <f t="shared" si="77"/>
        <v>22.185565991105303</v>
      </c>
      <c r="M478">
        <f t="shared" si="78"/>
        <v>2.3536796450193244E-6</v>
      </c>
      <c r="O478">
        <f t="shared" si="79"/>
        <v>-7.2261826081616238E-3</v>
      </c>
      <c r="R478">
        <f t="shared" si="80"/>
        <v>1.7702888358854065E-3</v>
      </c>
      <c r="S478">
        <f t="shared" si="81"/>
        <v>-5.766105044345764E-7</v>
      </c>
      <c r="U478">
        <f t="shared" si="82"/>
        <v>1.4125952719515781E-7</v>
      </c>
    </row>
    <row r="479" spans="1:21" x14ac:dyDescent="0.3">
      <c r="A479">
        <f t="shared" si="83"/>
        <v>59</v>
      </c>
      <c r="D479" s="57">
        <f t="shared" si="72"/>
        <v>7.5332684167185807E-3</v>
      </c>
      <c r="E479" s="57">
        <f>D479/SUM(D420:D537)</f>
        <v>7.9219531988139694E-3</v>
      </c>
      <c r="F479">
        <f>D417*N417*(D417*A479)^(N417-1)/EXP((D417*A479)^N417)</f>
        <v>8.0650753183297459E-3</v>
      </c>
      <c r="G479">
        <f t="shared" si="73"/>
        <v>3.9069418830664568E-7</v>
      </c>
      <c r="H479">
        <f t="shared" si="74"/>
        <v>5.2590998288341844</v>
      </c>
      <c r="I479">
        <f t="shared" si="75"/>
        <v>-1.5752476680080732E-3</v>
      </c>
      <c r="K479">
        <f t="shared" si="76"/>
        <v>-1.4312211951577648E-4</v>
      </c>
      <c r="L479">
        <f t="shared" si="77"/>
        <v>27.658131009643746</v>
      </c>
      <c r="M479">
        <f t="shared" si="78"/>
        <v>2.4814052155648728E-6</v>
      </c>
      <c r="O479">
        <f t="shared" si="79"/>
        <v>-8.2843847411927067E-3</v>
      </c>
      <c r="R479">
        <f t="shared" si="80"/>
        <v>-7.5269351424780582E-4</v>
      </c>
      <c r="S479">
        <f t="shared" si="81"/>
        <v>2.2545278500759965E-7</v>
      </c>
      <c r="U479">
        <f t="shared" si="82"/>
        <v>2.0483941094688206E-8</v>
      </c>
    </row>
    <row r="480" spans="1:21" x14ac:dyDescent="0.3">
      <c r="A480">
        <f t="shared" si="83"/>
        <v>60</v>
      </c>
      <c r="D480" s="57">
        <f t="shared" si="72"/>
        <v>7.469581700515867E-3</v>
      </c>
      <c r="E480" s="57">
        <f>D480/SUM(D420:D537)</f>
        <v>7.8549805174709872E-3</v>
      </c>
      <c r="F480">
        <f>D417*N417*(D417*A480)^(N417-1)/EXP((D417*A480)^N417)</f>
        <v>9.0529897176792155E-3</v>
      </c>
      <c r="G480">
        <f t="shared" si="73"/>
        <v>4.7890279366563899E-7</v>
      </c>
      <c r="H480">
        <f t="shared" si="74"/>
        <v>5.8460114726793657</v>
      </c>
      <c r="I480">
        <f t="shared" si="75"/>
        <v>-1.5989733683198046E-3</v>
      </c>
      <c r="K480">
        <f t="shared" si="76"/>
        <v>-1.1980092002082283E-3</v>
      </c>
      <c r="L480">
        <f t="shared" si="77"/>
        <v>34.175850138698763</v>
      </c>
      <c r="M480">
        <f t="shared" si="78"/>
        <v>2.5567158325959815E-6</v>
      </c>
      <c r="O480">
        <f t="shared" si="79"/>
        <v>-9.3476166557063464E-3</v>
      </c>
      <c r="R480">
        <f t="shared" si="80"/>
        <v>-7.0035755287927342E-3</v>
      </c>
      <c r="S480">
        <f t="shared" si="81"/>
        <v>1.9155848061350663E-6</v>
      </c>
      <c r="U480">
        <f t="shared" si="82"/>
        <v>1.435226043783559E-6</v>
      </c>
    </row>
    <row r="481" spans="1:21" x14ac:dyDescent="0.3">
      <c r="A481">
        <f t="shared" si="83"/>
        <v>61</v>
      </c>
      <c r="D481" s="57">
        <f t="shared" si="72"/>
        <v>9.2534845838501672E-3</v>
      </c>
      <c r="E481" s="57">
        <f>D481/SUM(D420:D537)</f>
        <v>9.7309252430884223E-3</v>
      </c>
      <c r="F481">
        <f>D417*N417*(D417*A481)^(N417-1)/EXP((D417*A481)^N417)</f>
        <v>1.0128830887650155E-2</v>
      </c>
      <c r="G481">
        <f t="shared" si="73"/>
        <v>1.4016587432566857E-6</v>
      </c>
      <c r="H481">
        <f t="shared" si="74"/>
        <v>6.4682077310372845</v>
      </c>
      <c r="I481">
        <f t="shared" si="75"/>
        <v>-1.601692558761371E-3</v>
      </c>
      <c r="K481">
        <f t="shared" si="76"/>
        <v>-3.9790564456173259E-4</v>
      </c>
      <c r="L481">
        <f t="shared" si="77"/>
        <v>41.837711251850493</v>
      </c>
      <c r="M481">
        <f t="shared" si="78"/>
        <v>2.5654190527915477E-6</v>
      </c>
      <c r="O481">
        <f t="shared" si="79"/>
        <v>-1.0360080191325191E-2</v>
      </c>
      <c r="R481">
        <f t="shared" si="80"/>
        <v>-2.5737363663775725E-3</v>
      </c>
      <c r="S481">
        <f t="shared" si="81"/>
        <v>6.3732250998367412E-7</v>
      </c>
      <c r="U481">
        <f t="shared" si="82"/>
        <v>1.5832890197408786E-7</v>
      </c>
    </row>
    <row r="482" spans="1:21" x14ac:dyDescent="0.3">
      <c r="A482">
        <f t="shared" si="83"/>
        <v>62</v>
      </c>
      <c r="D482" s="57">
        <f t="shared" si="72"/>
        <v>1.0159981590695458E-2</v>
      </c>
      <c r="E482" s="57">
        <f>D482/SUM(D420:D537)</f>
        <v>1.0684193660705939E-2</v>
      </c>
      <c r="F482">
        <f>D417*N417*(D417*A482)^(N417-1)/EXP((D417*A482)^N417)</f>
        <v>1.1294866135065381E-2</v>
      </c>
      <c r="G482">
        <f t="shared" si="73"/>
        <v>4.5675602102097325E-6</v>
      </c>
      <c r="H482">
        <f t="shared" si="74"/>
        <v>7.1214895286725666</v>
      </c>
      <c r="I482">
        <f t="shared" si="75"/>
        <v>-1.5795459290909736E-3</v>
      </c>
      <c r="K482">
        <f t="shared" si="76"/>
        <v>-6.1067247435944196E-4</v>
      </c>
      <c r="L482">
        <f t="shared" si="77"/>
        <v>50.715613106993011</v>
      </c>
      <c r="M482">
        <f t="shared" si="78"/>
        <v>2.4949653421078668E-6</v>
      </c>
      <c r="O482">
        <f t="shared" si="79"/>
        <v>-1.1248719794078748E-2</v>
      </c>
      <c r="R482">
        <f t="shared" si="80"/>
        <v>-4.3488976315993319E-3</v>
      </c>
      <c r="S482">
        <f t="shared" si="81"/>
        <v>9.6458522088236842E-7</v>
      </c>
      <c r="U482">
        <f t="shared" si="82"/>
        <v>3.7292087094028329E-7</v>
      </c>
    </row>
    <row r="483" spans="1:21" x14ac:dyDescent="0.3">
      <c r="A483">
        <f t="shared" si="83"/>
        <v>63</v>
      </c>
      <c r="D483" s="57">
        <f t="shared" si="72"/>
        <v>1.0107904188508605E-2</v>
      </c>
      <c r="E483" s="57">
        <f>D483/SUM(D420:D537)</f>
        <v>1.0629429284870814E-2</v>
      </c>
      <c r="F483">
        <f>D417*N417*(D417*A483)^(N417-1)/EXP((D417*A483)^N417)</f>
        <v>1.2552241869078678E-2</v>
      </c>
      <c r="G483">
        <f t="shared" si="73"/>
        <v>4.3364761294788235E-6</v>
      </c>
      <c r="H483">
        <f t="shared" si="74"/>
        <v>7.7998643141518658</v>
      </c>
      <c r="I483">
        <f t="shared" si="75"/>
        <v>-1.5285539660061982E-3</v>
      </c>
      <c r="K483">
        <f t="shared" si="76"/>
        <v>-1.9228125842078638E-3</v>
      </c>
      <c r="L483">
        <f t="shared" si="77"/>
        <v>60.837883319179753</v>
      </c>
      <c r="M483">
        <f t="shared" si="78"/>
        <v>2.3364772269932776E-6</v>
      </c>
      <c r="O483">
        <f t="shared" si="79"/>
        <v>-1.1922513531707049E-2</v>
      </c>
      <c r="R483">
        <f t="shared" si="80"/>
        <v>-1.4997677258365046E-2</v>
      </c>
      <c r="S483">
        <f t="shared" si="81"/>
        <v>2.9391228014775571E-6</v>
      </c>
      <c r="U483">
        <f t="shared" si="82"/>
        <v>3.6972082339881233E-6</v>
      </c>
    </row>
    <row r="484" spans="1:21" x14ac:dyDescent="0.3">
      <c r="A484">
        <f t="shared" si="83"/>
        <v>64</v>
      </c>
      <c r="D484" s="57">
        <f t="shared" si="72"/>
        <v>1.2297869342500392E-2</v>
      </c>
      <c r="E484" s="57">
        <f>D484/SUM(D420:D537)</f>
        <v>1.2932387376534476E-2</v>
      </c>
      <c r="F484">
        <f>D417*N417*(D417*A484)^(N417-1)/EXP((D417*A484)^N417)</f>
        <v>1.3900703907710046E-2</v>
      </c>
      <c r="G484">
        <f t="shared" si="73"/>
        <v>1.9231547478454196E-5</v>
      </c>
      <c r="H484">
        <f t="shared" si="74"/>
        <v>8.4952579635740531</v>
      </c>
      <c r="I484">
        <f t="shared" si="75"/>
        <v>-1.4447308456899299E-3</v>
      </c>
      <c r="K484">
        <f t="shared" si="76"/>
        <v>-9.6831653117557086E-4</v>
      </c>
      <c r="L484">
        <f t="shared" si="77"/>
        <v>72.169407867668369</v>
      </c>
      <c r="M484">
        <f t="shared" si="78"/>
        <v>2.0872472164879404E-6</v>
      </c>
      <c r="O484">
        <f t="shared" si="79"/>
        <v>-1.2273361222068454E-2</v>
      </c>
      <c r="R484">
        <f t="shared" si="80"/>
        <v>-8.2260987227296706E-3</v>
      </c>
      <c r="S484">
        <f t="shared" si="81"/>
        <v>1.3989567609808219E-6</v>
      </c>
      <c r="U484">
        <f t="shared" si="82"/>
        <v>9.3763690454789031E-7</v>
      </c>
    </row>
    <row r="485" spans="1:21" x14ac:dyDescent="0.3">
      <c r="A485">
        <f t="shared" si="83"/>
        <v>65</v>
      </c>
      <c r="D485" s="57">
        <f t="shared" ref="D485:D537" si="84">D286</f>
        <v>1.4276516311219033E-2</v>
      </c>
      <c r="E485" s="57">
        <f>D485/SUM(D420:D537)</f>
        <v>1.5013124158510442E-2</v>
      </c>
      <c r="F485">
        <f>D417*N417*(D417*A485)^(N417-1)/EXP((D417*A485)^N417)</f>
        <v>1.5338289669004451E-2</v>
      </c>
      <c r="G485">
        <f t="shared" ref="G485:G537" si="85">(1/$A$139-E485)^2</f>
        <v>4.181065110130851E-5</v>
      </c>
      <c r="H485">
        <f t="shared" ref="H485:H537" si="86">F485*($N$417/$D$417)*(1-($D$417*A485)^($N$417))</f>
        <v>9.1972273527197306</v>
      </c>
      <c r="I485">
        <f t="shared" ref="I485:I537" si="87">F485*(1/$N$417+LN($D$417*A485)*(1-($D$417*A485)^$N$417))</f>
        <v>-1.3242321834782912E-3</v>
      </c>
      <c r="K485">
        <f t="shared" ref="K485:K537" si="88">E485-F485</f>
        <v>-3.251655104940087E-4</v>
      </c>
      <c r="L485">
        <f t="shared" ref="L485:L537" si="89">H485*H485</f>
        <v>84.588990977615978</v>
      </c>
      <c r="M485">
        <f t="shared" ref="M485:M537" si="90">I485*I485</f>
        <v>1.7535908757596827E-6</v>
      </c>
      <c r="O485">
        <f t="shared" ref="O485:O537" si="91">H485*I485</f>
        <v>-1.2179264459238313E-2</v>
      </c>
      <c r="R485">
        <f t="shared" ref="R485:R537" si="92">H485*K485</f>
        <v>-2.9906211272765714E-3</v>
      </c>
      <c r="S485">
        <f t="shared" ref="S485:S537" si="93">I485*K485</f>
        <v>4.3059463395331437E-7</v>
      </c>
      <c r="U485">
        <f t="shared" ref="U485:U537" si="94">K485*K485</f>
        <v>1.0573260921482928E-7</v>
      </c>
    </row>
    <row r="486" spans="1:21" x14ac:dyDescent="0.3">
      <c r="A486">
        <f t="shared" ref="A486:A537" si="95">A485+1</f>
        <v>66</v>
      </c>
      <c r="D486" s="57">
        <f t="shared" si="84"/>
        <v>1.457936302296879E-2</v>
      </c>
      <c r="E486" s="57">
        <f>D486/SUM(D420:D537)</f>
        <v>1.533159647944512E-2</v>
      </c>
      <c r="F486">
        <f>D417*N417*(D417*A486)^(N417-1)/EXP((D417*A486)^N417)</f>
        <v>1.6860996754517583E-2</v>
      </c>
      <c r="G486">
        <f t="shared" si="85"/>
        <v>4.6030633412963964E-5</v>
      </c>
      <c r="H486">
        <f t="shared" si="86"/>
        <v>9.8926896769341326</v>
      </c>
      <c r="I486">
        <f t="shared" si="87"/>
        <v>-1.1635396684516364E-3</v>
      </c>
      <c r="K486">
        <f t="shared" si="88"/>
        <v>-1.5294002750724633E-3</v>
      </c>
      <c r="L486">
        <f t="shared" si="89"/>
        <v>97.865309044119158</v>
      </c>
      <c r="M486">
        <f t="shared" si="90"/>
        <v>1.353824560060544E-6</v>
      </c>
      <c r="O486">
        <f t="shared" si="91"/>
        <v>-1.1510536866794867E-2</v>
      </c>
      <c r="R486">
        <f t="shared" si="92"/>
        <v>-1.5129882313109581E-2</v>
      </c>
      <c r="S486">
        <f t="shared" si="93"/>
        <v>1.7795178889876554E-6</v>
      </c>
      <c r="U486">
        <f t="shared" si="94"/>
        <v>2.3390652013917265E-6</v>
      </c>
    </row>
    <row r="487" spans="1:21" x14ac:dyDescent="0.3">
      <c r="A487">
        <f t="shared" si="95"/>
        <v>67</v>
      </c>
      <c r="D487" s="57">
        <f t="shared" si="84"/>
        <v>1.5043432193271066E-2</v>
      </c>
      <c r="E487" s="57">
        <f>D487/SUM(D420:D537)</f>
        <v>1.5819609655769513E-2</v>
      </c>
      <c r="F487">
        <f>D417*N417*(D417*A487)^(N417-1)/EXP((D417*A487)^N417)</f>
        <v>1.8462435272230893E-2</v>
      </c>
      <c r="G487">
        <f t="shared" si="85"/>
        <v>5.2890726887151229E-5</v>
      </c>
      <c r="H487">
        <f t="shared" si="86"/>
        <v>10.565689847543915</v>
      </c>
      <c r="I487">
        <f t="shared" si="87"/>
        <v>-9.5968417119192146E-4</v>
      </c>
      <c r="K487">
        <f t="shared" si="88"/>
        <v>-2.6428256164613799E-3</v>
      </c>
      <c r="L487">
        <f t="shared" si="89"/>
        <v>111.63380195449255</v>
      </c>
      <c r="M487">
        <f t="shared" si="90"/>
        <v>9.2099370843632519E-7</v>
      </c>
      <c r="O487">
        <f t="shared" si="91"/>
        <v>-1.0139725304411082E-2</v>
      </c>
      <c r="R487">
        <f t="shared" si="92"/>
        <v>-2.7923275784674989E-2</v>
      </c>
      <c r="S487">
        <f t="shared" si="93"/>
        <v>2.5362779113385182E-6</v>
      </c>
      <c r="U487">
        <f t="shared" si="94"/>
        <v>6.9845272390244725E-6</v>
      </c>
    </row>
    <row r="488" spans="1:21" x14ac:dyDescent="0.3">
      <c r="A488">
        <f t="shared" si="95"/>
        <v>68</v>
      </c>
      <c r="D488" s="57">
        <f t="shared" si="84"/>
        <v>1.7962717114752714E-2</v>
      </c>
      <c r="E488" s="57">
        <f>D488/SUM(D420:D537)</f>
        <v>1.8889517329662618E-2</v>
      </c>
      <c r="F488">
        <f>D417*N417*(D417*A488)^(N417-1)/EXP((D417*A488)^N417)</f>
        <v>2.0133474699052269E-2</v>
      </c>
      <c r="G488">
        <f t="shared" si="85"/>
        <v>1.0696748791927658E-4</v>
      </c>
      <c r="H488">
        <f t="shared" si="86"/>
        <v>11.197233096820888</v>
      </c>
      <c r="I488">
        <f t="shared" si="87"/>
        <v>-7.1050671924627817E-4</v>
      </c>
      <c r="K488">
        <f t="shared" si="88"/>
        <v>-1.2439573693896512E-3</v>
      </c>
      <c r="L488">
        <f t="shared" si="89"/>
        <v>125.37802902454109</v>
      </c>
      <c r="M488">
        <f t="shared" si="90"/>
        <v>5.0481979809410954E-7</v>
      </c>
      <c r="O488">
        <f t="shared" si="91"/>
        <v>-7.9557093522580526E-3</v>
      </c>
      <c r="R488">
        <f t="shared" si="92"/>
        <v>-1.3928880627564049E-2</v>
      </c>
      <c r="S488">
        <f t="shared" si="93"/>
        <v>8.8384006940727164E-7</v>
      </c>
      <c r="U488">
        <f t="shared" si="94"/>
        <v>1.5474299368588211E-6</v>
      </c>
    </row>
    <row r="489" spans="1:21" x14ac:dyDescent="0.3">
      <c r="A489">
        <f t="shared" si="95"/>
        <v>69</v>
      </c>
      <c r="D489" s="57">
        <f t="shared" si="84"/>
        <v>1.9050321813314099E-2</v>
      </c>
      <c r="E489" s="57">
        <f>D489/SUM(D420:D537)</f>
        <v>2.0033237829743575E-2</v>
      </c>
      <c r="F489">
        <f>D417*N417*(D417*A489)^(N417-1)/EXP((D417*A489)^N417)</f>
        <v>2.1861900134135002E-2</v>
      </c>
      <c r="G489">
        <f t="shared" si="85"/>
        <v>1.3193346313555962E-4</v>
      </c>
      <c r="H489">
        <f t="shared" si="86"/>
        <v>11.765215978966882</v>
      </c>
      <c r="I489">
        <f t="shared" si="87"/>
        <v>-4.149536520195246E-4</v>
      </c>
      <c r="K489">
        <f t="shared" si="88"/>
        <v>-1.828662304391427E-3</v>
      </c>
      <c r="L489">
        <f t="shared" si="89"/>
        <v>138.42030703173765</v>
      </c>
      <c r="M489">
        <f t="shared" si="90"/>
        <v>1.7218653332434073E-7</v>
      </c>
      <c r="O489">
        <f t="shared" si="91"/>
        <v>-4.8820193372707743E-3</v>
      </c>
      <c r="R489">
        <f t="shared" si="92"/>
        <v>-2.1514606963760417E-2</v>
      </c>
      <c r="S489">
        <f t="shared" si="93"/>
        <v>7.5881010151766223E-7</v>
      </c>
      <c r="U489">
        <f t="shared" si="94"/>
        <v>3.344005823502164E-6</v>
      </c>
    </row>
    <row r="490" spans="1:21" x14ac:dyDescent="0.3">
      <c r="A490">
        <f t="shared" si="95"/>
        <v>70</v>
      </c>
      <c r="D490" s="57">
        <f t="shared" si="84"/>
        <v>1.9709787509574837E-2</v>
      </c>
      <c r="E490" s="57">
        <f>D490/SUM(D420:D537)</f>
        <v>2.0726729166174206E-2</v>
      </c>
      <c r="F490">
        <f>D417*N417*(D417*A490)^(N417-1)/EXP((D417*A490)^N417)</f>
        <v>2.3632097362250276E-2</v>
      </c>
      <c r="G490">
        <f t="shared" si="85"/>
        <v>1.4834559436092908E-4</v>
      </c>
      <c r="H490">
        <f t="shared" si="86"/>
        <v>12.244494772882614</v>
      </c>
      <c r="I490">
        <f t="shared" si="87"/>
        <v>-7.3398195688439605E-5</v>
      </c>
      <c r="K490">
        <f t="shared" si="88"/>
        <v>-2.9053681960760705E-3</v>
      </c>
      <c r="L490">
        <f t="shared" si="89"/>
        <v>149.92765224314965</v>
      </c>
      <c r="M490">
        <f t="shared" si="90"/>
        <v>5.3872951303184743E-9</v>
      </c>
      <c r="O490">
        <f t="shared" si="91"/>
        <v>-8.9872382344611396E-4</v>
      </c>
      <c r="R490">
        <f t="shared" si="92"/>
        <v>-3.5574765690152839E-2</v>
      </c>
      <c r="S490">
        <f t="shared" si="93"/>
        <v>2.132487834025602E-7</v>
      </c>
      <c r="U490">
        <f t="shared" si="94"/>
        <v>8.4411643547703204E-6</v>
      </c>
    </row>
    <row r="491" spans="1:21" x14ac:dyDescent="0.3">
      <c r="A491">
        <f t="shared" si="95"/>
        <v>71</v>
      </c>
      <c r="D491" s="57">
        <f t="shared" si="84"/>
        <v>2.1967083500650859E-2</v>
      </c>
      <c r="E491" s="57">
        <f>D491/SUM(D420:D537)</f>
        <v>2.3100492081284028E-2</v>
      </c>
      <c r="F491">
        <f>D417*N417*(D417*A491)^(N417-1)/EXP((D417*A491)^N417)</f>
        <v>2.542479106012057E-2</v>
      </c>
      <c r="G491">
        <f t="shared" si="85"/>
        <v>2.1180388298242754E-4</v>
      </c>
      <c r="H491">
        <f t="shared" si="86"/>
        <v>12.607135154413573</v>
      </c>
      <c r="I491">
        <f t="shared" si="87"/>
        <v>3.1202439025459117E-4</v>
      </c>
      <c r="K491">
        <f t="shared" si="88"/>
        <v>-2.324298978836542E-3</v>
      </c>
      <c r="L491">
        <f t="shared" si="89"/>
        <v>158.93985680165054</v>
      </c>
      <c r="M491">
        <f t="shared" si="90"/>
        <v>9.7359220113749414E-8</v>
      </c>
      <c r="O491">
        <f t="shared" si="91"/>
        <v>3.9337336594131161E-3</v>
      </c>
      <c r="R491">
        <f t="shared" si="92"/>
        <v>-2.9302751365457739E-2</v>
      </c>
      <c r="S491">
        <f t="shared" si="93"/>
        <v>-7.2523797164084093E-7</v>
      </c>
      <c r="U491">
        <f t="shared" si="94"/>
        <v>5.4023657430205923E-6</v>
      </c>
    </row>
    <row r="492" spans="1:21" x14ac:dyDescent="0.3">
      <c r="A492">
        <f t="shared" si="95"/>
        <v>72</v>
      </c>
      <c r="D492" s="57">
        <f t="shared" si="84"/>
        <v>2.3900150588625674E-2</v>
      </c>
      <c r="E492" s="57">
        <f>D492/SUM(D420:D537)</f>
        <v>2.5133297253487698E-2</v>
      </c>
      <c r="F492">
        <f>D417*N417*(D417*A492)^(N417-1)/EXP((D417*A492)^N417)</f>
        <v>2.7216865449925014E-2</v>
      </c>
      <c r="G492">
        <f t="shared" si="85"/>
        <v>2.7510497305467782E-4</v>
      </c>
      <c r="H492">
        <f t="shared" si="86"/>
        <v>12.822889930254334</v>
      </c>
      <c r="I492">
        <f t="shared" si="87"/>
        <v>7.3708696642569617E-4</v>
      </c>
      <c r="K492">
        <f t="shared" si="88"/>
        <v>-2.0835681964373153E-3</v>
      </c>
      <c r="L492">
        <f t="shared" si="89"/>
        <v>164.426506163418</v>
      </c>
      <c r="M492">
        <f t="shared" si="90"/>
        <v>5.432971960746353E-7</v>
      </c>
      <c r="O492">
        <f t="shared" si="91"/>
        <v>9.4515850395017736E-3</v>
      </c>
      <c r="R492">
        <f t="shared" si="92"/>
        <v>-2.6717365645094235E-2</v>
      </c>
      <c r="S492">
        <f t="shared" si="93"/>
        <v>-1.5357709612530396E-6</v>
      </c>
      <c r="U492">
        <f t="shared" si="94"/>
        <v>4.3412564292050468E-6</v>
      </c>
    </row>
    <row r="493" spans="1:21" x14ac:dyDescent="0.3">
      <c r="A493">
        <f t="shared" si="95"/>
        <v>73</v>
      </c>
      <c r="D493" s="57">
        <f t="shared" si="84"/>
        <v>2.5646422946606715E-2</v>
      </c>
      <c r="E493" s="57">
        <f>D493/SUM(D420:D537)</f>
        <v>2.6969669877833165E-2</v>
      </c>
      <c r="F493">
        <f>D417*N417*(D417*A493)^(N417-1)/EXP((D417*A493)^N417)</f>
        <v>2.8981301302711576E-2</v>
      </c>
      <c r="G493">
        <f t="shared" si="85"/>
        <v>3.3939445051026069E-4</v>
      </c>
      <c r="H493">
        <f t="shared" si="86"/>
        <v>12.859951359438035</v>
      </c>
      <c r="I493">
        <f t="shared" si="87"/>
        <v>1.1951715475543437E-3</v>
      </c>
      <c r="K493">
        <f t="shared" si="88"/>
        <v>-2.0116314248784101E-3</v>
      </c>
      <c r="L493">
        <f t="shared" si="89"/>
        <v>165.37834896711217</v>
      </c>
      <c r="M493">
        <f t="shared" si="90"/>
        <v>1.428435028083445E-6</v>
      </c>
      <c r="O493">
        <f t="shared" si="91"/>
        <v>1.5369847967733144E-2</v>
      </c>
      <c r="R493">
        <f t="shared" si="92"/>
        <v>-2.5869482277053383E-2</v>
      </c>
      <c r="S493">
        <f t="shared" si="93"/>
        <v>-2.4042446431808789E-6</v>
      </c>
      <c r="U493">
        <f t="shared" si="94"/>
        <v>4.0466609895583425E-6</v>
      </c>
    </row>
    <row r="494" spans="1:21" x14ac:dyDescent="0.3">
      <c r="A494">
        <f t="shared" si="95"/>
        <v>74</v>
      </c>
      <c r="D494" s="57">
        <f t="shared" si="84"/>
        <v>2.7348241506391664E-2</v>
      </c>
      <c r="E494" s="57">
        <f>D494/SUM(D420:D537)</f>
        <v>2.8759295076049834E-2</v>
      </c>
      <c r="F494">
        <f>D417*N417*(D417*A494)^(N417-1)/EXP((D417*A494)^N417)</f>
        <v>3.0687266827483812E-2</v>
      </c>
      <c r="G494">
        <f t="shared" si="85"/>
        <v>4.0853652673206382E-4</v>
      </c>
      <c r="H494">
        <f t="shared" si="86"/>
        <v>12.686019633648218</v>
      </c>
      <c r="I494">
        <f t="shared" si="87"/>
        <v>1.677033723968021E-3</v>
      </c>
      <c r="K494">
        <f t="shared" si="88"/>
        <v>-1.9279717514339781E-3</v>
      </c>
      <c r="L494">
        <f t="shared" si="89"/>
        <v>160.93509414530808</v>
      </c>
      <c r="M494">
        <f t="shared" si="90"/>
        <v>2.8124421113260487E-6</v>
      </c>
      <c r="O494">
        <f t="shared" si="91"/>
        <v>2.1274882748548503E-2</v>
      </c>
      <c r="R494">
        <f t="shared" si="92"/>
        <v>-2.4458287491810587E-2</v>
      </c>
      <c r="S494">
        <f t="shared" si="93"/>
        <v>-3.2332736460124721E-6</v>
      </c>
      <c r="U494">
        <f t="shared" si="94"/>
        <v>3.7170750743274011E-6</v>
      </c>
    </row>
    <row r="495" spans="1:21" x14ac:dyDescent="0.3">
      <c r="A495">
        <f t="shared" si="95"/>
        <v>75</v>
      </c>
      <c r="D495" s="57">
        <f t="shared" si="84"/>
        <v>2.8734972642275411E-2</v>
      </c>
      <c r="E495" s="57">
        <f>D495/SUM(D420:D537)</f>
        <v>3.021757567221561E-2</v>
      </c>
      <c r="F495">
        <f>D417*N417*(D417*A495)^(N417-1)/EXP((D417*A495)^N417)</f>
        <v>3.2300401886724055E-2</v>
      </c>
      <c r="G495">
        <f t="shared" si="85"/>
        <v>4.6961347952810507E-4</v>
      </c>
      <c r="H495">
        <f t="shared" si="86"/>
        <v>12.269717788472573</v>
      </c>
      <c r="I495">
        <f t="shared" si="87"/>
        <v>2.1706693813745501E-3</v>
      </c>
      <c r="K495">
        <f t="shared" si="88"/>
        <v>-2.0828262145084452E-3</v>
      </c>
      <c r="L495">
        <f t="shared" si="89"/>
        <v>150.54597460876028</v>
      </c>
      <c r="M495">
        <f t="shared" si="90"/>
        <v>4.7118055632369722E-6</v>
      </c>
      <c r="O495">
        <f t="shared" si="91"/>
        <v>2.6633500721544072E-2</v>
      </c>
      <c r="R495">
        <f t="shared" si="92"/>
        <v>-2.5555689854451259E-2</v>
      </c>
      <c r="S495">
        <f t="shared" si="93"/>
        <v>-4.5211270905577428E-6</v>
      </c>
      <c r="U495">
        <f t="shared" si="94"/>
        <v>4.3381650398435798E-6</v>
      </c>
    </row>
    <row r="496" spans="1:21" x14ac:dyDescent="0.3">
      <c r="A496">
        <f t="shared" si="95"/>
        <v>76</v>
      </c>
      <c r="D496" s="57">
        <f t="shared" si="84"/>
        <v>2.9956400016221886E-2</v>
      </c>
      <c r="E496" s="57">
        <f>D496/SUM(D420:D537)</f>
        <v>3.1502023531617525E-2</v>
      </c>
      <c r="F496">
        <f>D417*N417*(D417*A496)^(N417-1)/EXP((D417*A496)^N417)</f>
        <v>3.3783334237294835E-2</v>
      </c>
      <c r="G496">
        <f t="shared" si="85"/>
        <v>5.2693271294362268E-4</v>
      </c>
      <c r="H496">
        <f t="shared" si="86"/>
        <v>11.582364026244765</v>
      </c>
      <c r="I496">
        <f t="shared" si="87"/>
        <v>2.6613274669449855E-3</v>
      </c>
      <c r="K496">
        <f t="shared" si="88"/>
        <v>-2.2813107056773099E-3</v>
      </c>
      <c r="L496">
        <f t="shared" si="89"/>
        <v>134.15115643644884</v>
      </c>
      <c r="M496">
        <f t="shared" si="90"/>
        <v>7.0826638863158133E-6</v>
      </c>
      <c r="O496">
        <f t="shared" si="91"/>
        <v>3.0824463515200705E-2</v>
      </c>
      <c r="R496">
        <f t="shared" si="92"/>
        <v>-2.6422971050123933E-2</v>
      </c>
      <c r="S496">
        <f t="shared" si="93"/>
        <v>-6.0713148416546723E-6</v>
      </c>
      <c r="U496">
        <f t="shared" si="94"/>
        <v>5.2043785358379056E-6</v>
      </c>
    </row>
    <row r="497" spans="1:21" x14ac:dyDescent="0.3">
      <c r="A497">
        <f t="shared" si="95"/>
        <v>77</v>
      </c>
      <c r="D497" s="57">
        <f t="shared" si="84"/>
        <v>3.2674042245523505E-2</v>
      </c>
      <c r="E497" s="57">
        <f>D497/SUM(D420:D537)</f>
        <v>3.4359884603429133E-2</v>
      </c>
      <c r="F497">
        <f>D417*N417*(D417*A497)^(N417-1)/EXP((D417*A497)^N417)</f>
        <v>3.5096462077233229E-2</v>
      </c>
      <c r="G497">
        <f t="shared" si="85"/>
        <v>6.6630457030413112E-4</v>
      </c>
      <c r="H497">
        <f t="shared" si="86"/>
        <v>10.600083774213942</v>
      </c>
      <c r="I497">
        <f t="shared" si="87"/>
        <v>3.1317144729407116E-3</v>
      </c>
      <c r="K497">
        <f t="shared" si="88"/>
        <v>-7.3657747380409533E-4</v>
      </c>
      <c r="L497">
        <f t="shared" si="89"/>
        <v>112.3617760203537</v>
      </c>
      <c r="M497">
        <f t="shared" si="90"/>
        <v>9.8076355400263195E-6</v>
      </c>
      <c r="O497">
        <f t="shared" si="91"/>
        <v>3.3196435770089808E-2</v>
      </c>
      <c r="R497">
        <f t="shared" si="92"/>
        <v>-7.8077829285222861E-3</v>
      </c>
      <c r="S497">
        <f t="shared" si="93"/>
        <v>-2.3067503351543934E-6</v>
      </c>
      <c r="U497">
        <f t="shared" si="94"/>
        <v>5.4254637491562279E-7</v>
      </c>
    </row>
    <row r="498" spans="1:21" x14ac:dyDescent="0.3">
      <c r="A498">
        <f t="shared" si="95"/>
        <v>78</v>
      </c>
      <c r="D498" s="57">
        <f t="shared" si="84"/>
        <v>3.3540692196800344E-2</v>
      </c>
      <c r="E498" s="57">
        <f>D498/SUM(D420:D537)</f>
        <v>3.5271250025977037E-2</v>
      </c>
      <c r="F498">
        <f>D417*N417*(D417*A498)^(N417-1)/EXP((D417*A498)^N417)</f>
        <v>3.6199028030965842E-2</v>
      </c>
      <c r="G498">
        <f t="shared" si="85"/>
        <v>7.1418508262621988E-4</v>
      </c>
      <c r="H498">
        <f t="shared" si="86"/>
        <v>9.3062050602935731</v>
      </c>
      <c r="I498">
        <f t="shared" si="87"/>
        <v>3.5624337285304398E-3</v>
      </c>
      <c r="K498">
        <f t="shared" si="88"/>
        <v>-9.2777800498880514E-4</v>
      </c>
      <c r="L498">
        <f t="shared" si="89"/>
        <v>86.605452624233706</v>
      </c>
      <c r="M498">
        <f t="shared" si="90"/>
        <v>1.2690934070171291E-5</v>
      </c>
      <c r="O498">
        <f t="shared" si="91"/>
        <v>3.315273879141048E-2</v>
      </c>
      <c r="R498">
        <f t="shared" si="92"/>
        <v>-8.634092364855895E-3</v>
      </c>
      <c r="S498">
        <f t="shared" si="93"/>
        <v>-3.3051476575608022E-6</v>
      </c>
      <c r="U498">
        <f t="shared" si="94"/>
        <v>8.6077202654100729E-7</v>
      </c>
    </row>
    <row r="499" spans="1:21" x14ac:dyDescent="0.3">
      <c r="A499">
        <f t="shared" si="95"/>
        <v>79</v>
      </c>
      <c r="D499" s="57">
        <f t="shared" si="84"/>
        <v>3.5041361656935367E-2</v>
      </c>
      <c r="E499" s="57">
        <f>D499/SUM(D420:D537)</f>
        <v>3.6849347681928803E-2</v>
      </c>
      <c r="F499">
        <f>D417*N417*(D417*A499)^(N417-1)/EXP((D417*A499)^N417)</f>
        <v>3.7050494891843574E-2</v>
      </c>
      <c r="G499">
        <f t="shared" si="85"/>
        <v>8.010224005080386E-4</v>
      </c>
      <c r="H499">
        <f t="shared" si="86"/>
        <v>7.6938323830942092</v>
      </c>
      <c r="I499">
        <f t="shared" si="87"/>
        <v>3.9326938167717103E-3</v>
      </c>
      <c r="K499">
        <f t="shared" si="88"/>
        <v>-2.0114720991477181E-4</v>
      </c>
      <c r="L499">
        <f t="shared" si="89"/>
        <v>59.195056739149116</v>
      </c>
      <c r="M499">
        <f t="shared" si="90"/>
        <v>1.5466080656474444E-5</v>
      </c>
      <c r="O499">
        <f t="shared" si="91"/>
        <v>3.0257487040272549E-2</v>
      </c>
      <c r="R499">
        <f t="shared" si="92"/>
        <v>-1.5475929174113198E-3</v>
      </c>
      <c r="S499">
        <f t="shared" si="93"/>
        <v>-7.9105038869270435E-7</v>
      </c>
      <c r="U499">
        <f t="shared" si="94"/>
        <v>4.0460200056497273E-8</v>
      </c>
    </row>
    <row r="500" spans="1:21" x14ac:dyDescent="0.3">
      <c r="A500">
        <f t="shared" si="95"/>
        <v>80</v>
      </c>
      <c r="D500" s="57">
        <f t="shared" si="84"/>
        <v>3.735361953938126E-2</v>
      </c>
      <c r="E500" s="57">
        <f>D500/SUM(D420:D537)</f>
        <v>3.9280908289496271E-2</v>
      </c>
      <c r="F500">
        <f>D417*N417*(D417*A500)^(N417-1)/EXP((D417*A500)^N417)</f>
        <v>3.7612212339515123E-2</v>
      </c>
      <c r="G500">
        <f t="shared" si="85"/>
        <v>9.4457259338128689E-4</v>
      </c>
      <c r="H500">
        <f t="shared" si="86"/>
        <v>5.7684383011262153</v>
      </c>
      <c r="I500">
        <f t="shared" si="87"/>
        <v>4.2213039269616689E-3</v>
      </c>
      <c r="K500">
        <f t="shared" si="88"/>
        <v>1.6686959499811471E-3</v>
      </c>
      <c r="L500">
        <f t="shared" si="89"/>
        <v>33.274880433899895</v>
      </c>
      <c r="M500">
        <f t="shared" si="90"/>
        <v>1.7819406843782008E-5</v>
      </c>
      <c r="O500">
        <f t="shared" si="91"/>
        <v>2.4350331252980192E-2</v>
      </c>
      <c r="R500">
        <f t="shared" si="92"/>
        <v>9.6257696308054436E-3</v>
      </c>
      <c r="S500">
        <f t="shared" si="93"/>
        <v>7.0440727665604492E-6</v>
      </c>
      <c r="U500">
        <f t="shared" si="94"/>
        <v>2.7845461734834829E-6</v>
      </c>
    </row>
    <row r="501" spans="1:21" x14ac:dyDescent="0.3">
      <c r="A501">
        <f t="shared" si="95"/>
        <v>81</v>
      </c>
      <c r="D501" s="57">
        <f t="shared" si="84"/>
        <v>3.688652398182779E-2</v>
      </c>
      <c r="E501" s="57">
        <f>D501/SUM(D420:D537)</f>
        <v>3.8789712577141137E-2</v>
      </c>
      <c r="F501">
        <f>D417*N417*(D417*A501)^(N417-1)/EXP((D417*A501)^N417)</f>
        <v>3.7849336402274052E-2</v>
      </c>
      <c r="G501">
        <f t="shared" si="85"/>
        <v>9.1462114705419793E-4</v>
      </c>
      <c r="H501">
        <f t="shared" si="86"/>
        <v>3.5502528359011301</v>
      </c>
      <c r="I501">
        <f t="shared" si="87"/>
        <v>4.4079486865977987E-3</v>
      </c>
      <c r="K501">
        <f t="shared" si="88"/>
        <v>9.403761748670858E-4</v>
      </c>
      <c r="L501">
        <f t="shared" si="89"/>
        <v>12.604295198824016</v>
      </c>
      <c r="M501">
        <f t="shared" si="90"/>
        <v>1.9430011623679258E-5</v>
      </c>
      <c r="O501">
        <f t="shared" si="91"/>
        <v>1.5649332325100497E-2</v>
      </c>
      <c r="R501">
        <f t="shared" si="92"/>
        <v>3.3385731816357282E-3</v>
      </c>
      <c r="S501">
        <f t="shared" si="93"/>
        <v>4.1451299249132329E-6</v>
      </c>
      <c r="U501">
        <f t="shared" si="94"/>
        <v>8.8430735025765189E-7</v>
      </c>
    </row>
    <row r="502" spans="1:21" x14ac:dyDescent="0.3">
      <c r="A502">
        <f t="shared" si="95"/>
        <v>82</v>
      </c>
      <c r="D502" s="57">
        <f t="shared" si="84"/>
        <v>3.8021967694227748E-2</v>
      </c>
      <c r="E502" s="57">
        <f>D502/SUM(D420:D537)</f>
        <v>3.9983740381799956E-2</v>
      </c>
      <c r="F502">
        <f>D417*N417*(D417*A502)^(N417-1)/EXP((D417*A502)^N417)</f>
        <v>3.7732930430908619E-2</v>
      </c>
      <c r="G502">
        <f t="shared" si="85"/>
        <v>9.8826810845258788E-4</v>
      </c>
      <c r="H502">
        <f t="shared" si="86"/>
        <v>1.0761755130076842</v>
      </c>
      <c r="I502">
        <f t="shared" si="87"/>
        <v>4.4747009494555392E-3</v>
      </c>
      <c r="K502">
        <f t="shared" si="88"/>
        <v>2.2508099508913373E-3</v>
      </c>
      <c r="L502">
        <f t="shared" si="89"/>
        <v>1.1581537347973523</v>
      </c>
      <c r="M502">
        <f t="shared" si="90"/>
        <v>2.0022948587058304E-5</v>
      </c>
      <c r="O502">
        <f t="shared" si="91"/>
        <v>4.8155635898362867E-3</v>
      </c>
      <c r="R502">
        <f t="shared" si="92"/>
        <v>2.4222665535832853E-3</v>
      </c>
      <c r="S502">
        <f t="shared" si="93"/>
        <v>1.0071701424297443E-5</v>
      </c>
      <c r="U502">
        <f t="shared" si="94"/>
        <v>5.0661454350314641E-6</v>
      </c>
    </row>
    <row r="503" spans="1:21" x14ac:dyDescent="0.3">
      <c r="A503">
        <f t="shared" si="95"/>
        <v>83</v>
      </c>
      <c r="D503" s="57">
        <f t="shared" si="84"/>
        <v>3.7052221085267276E-2</v>
      </c>
      <c r="E503" s="57">
        <f>D503/SUM(D420:D537)</f>
        <v>3.8963958950164766E-2</v>
      </c>
      <c r="F503">
        <f>D417*N417*(D417*A503)^(N417-1)/EXP((D417*A503)^N417)</f>
        <v>3.7242139709065036E-2</v>
      </c>
      <c r="G503">
        <f t="shared" si="85"/>
        <v>9.2519087182806525E-4</v>
      </c>
      <c r="H503">
        <f t="shared" si="86"/>
        <v>-1.5991067339011957</v>
      </c>
      <c r="I503">
        <f t="shared" si="87"/>
        <v>4.4076896155057594E-3</v>
      </c>
      <c r="K503">
        <f t="shared" si="88"/>
        <v>1.7218192410997299E-3</v>
      </c>
      <c r="L503">
        <f t="shared" si="89"/>
        <v>2.5571423464081495</v>
      </c>
      <c r="M503">
        <f t="shared" si="90"/>
        <v>1.9427727746637311E-5</v>
      </c>
      <c r="O503">
        <f t="shared" si="91"/>
        <v>-7.0483661451016325E-3</v>
      </c>
      <c r="R503">
        <f t="shared" si="92"/>
        <v>-2.7533727430032245E-3</v>
      </c>
      <c r="S503">
        <f t="shared" si="93"/>
        <v>7.5892447887732872E-6</v>
      </c>
      <c r="U503">
        <f t="shared" si="94"/>
        <v>2.9646614990212499E-6</v>
      </c>
    </row>
    <row r="504" spans="1:21" x14ac:dyDescent="0.3">
      <c r="A504">
        <f t="shared" si="95"/>
        <v>84</v>
      </c>
      <c r="D504" s="57">
        <f t="shared" si="84"/>
        <v>3.6517876104514006E-2</v>
      </c>
      <c r="E504" s="57">
        <f>D504/SUM(D420:D537)</f>
        <v>3.8402044028859939E-2</v>
      </c>
      <c r="F504">
        <f>D417*N417*(D417*A504)^(N417-1)/EXP((D417*A504)^N417)</f>
        <v>3.6366294808584471E-2</v>
      </c>
      <c r="G504">
        <f t="shared" si="85"/>
        <v>8.9132314362260553E-4</v>
      </c>
      <c r="H504">
        <f t="shared" si="86"/>
        <v>-4.4031283472871072</v>
      </c>
      <c r="I504">
        <f t="shared" si="87"/>
        <v>4.1987942965946755E-3</v>
      </c>
      <c r="K504">
        <f t="shared" si="88"/>
        <v>2.0357492202754679E-3</v>
      </c>
      <c r="L504">
        <f t="shared" si="89"/>
        <v>19.387539242683292</v>
      </c>
      <c r="M504">
        <f t="shared" si="90"/>
        <v>1.7629873545115976E-5</v>
      </c>
      <c r="O504">
        <f t="shared" si="91"/>
        <v>-1.8487830191763446E-2</v>
      </c>
      <c r="R504">
        <f t="shared" si="92"/>
        <v>-8.9636650997625376E-3</v>
      </c>
      <c r="S504">
        <f t="shared" si="93"/>
        <v>8.5476922153896916E-6</v>
      </c>
      <c r="U504">
        <f t="shared" si="94"/>
        <v>4.1442748878521756E-6</v>
      </c>
    </row>
    <row r="505" spans="1:21" x14ac:dyDescent="0.3">
      <c r="A505">
        <f t="shared" si="95"/>
        <v>85</v>
      </c>
      <c r="D505" s="57">
        <f t="shared" si="84"/>
        <v>3.4438768285532606E-2</v>
      </c>
      <c r="E505" s="57">
        <f>D505/SUM(D420:D537)</f>
        <v>3.6215663041730149E-2</v>
      </c>
      <c r="F505">
        <f>D417*N417*(D417*A505)^(N417-1)/EXP((D417*A505)^N417)</f>
        <v>3.5106766082925824E-2</v>
      </c>
      <c r="G505">
        <f t="shared" si="85"/>
        <v>7.6555444154827786E-4</v>
      </c>
      <c r="H505">
        <f t="shared" si="86"/>
        <v>-7.2470898318624482</v>
      </c>
      <c r="I505">
        <f t="shared" si="87"/>
        <v>3.8471953039399035E-3</v>
      </c>
      <c r="K505">
        <f t="shared" si="88"/>
        <v>1.1088969588043257E-3</v>
      </c>
      <c r="L505">
        <f t="shared" si="89"/>
        <v>52.520311031084084</v>
      </c>
      <c r="M505">
        <f t="shared" si="90"/>
        <v>1.4800911706657246E-5</v>
      </c>
      <c r="O505">
        <f t="shared" si="91"/>
        <v>-2.7880969968371836E-2</v>
      </c>
      <c r="R505">
        <f t="shared" si="92"/>
        <v>-8.0362758747340203E-3</v>
      </c>
      <c r="S505">
        <f t="shared" si="93"/>
        <v>4.2661431724652422E-6</v>
      </c>
      <c r="U505">
        <f t="shared" si="94"/>
        <v>1.2296524652454823E-6</v>
      </c>
    </row>
    <row r="506" spans="1:21" x14ac:dyDescent="0.3">
      <c r="A506">
        <f t="shared" si="95"/>
        <v>86</v>
      </c>
      <c r="D506" s="57">
        <f t="shared" si="84"/>
        <v>3.2135071513350197E-2</v>
      </c>
      <c r="E506" s="57">
        <f>D506/SUM(D420:D537)</f>
        <v>3.3793105261499444E-2</v>
      </c>
      <c r="F506">
        <f>D417*N417*(D417*A506)^(N417-1)/EXP((D417*A506)^N417)</f>
        <v>3.3478369191622476E-2</v>
      </c>
      <c r="G506">
        <f t="shared" si="85"/>
        <v>6.3736539931742806E-4</v>
      </c>
      <c r="H506">
        <f t="shared" si="86"/>
        <v>-10.028972810650314</v>
      </c>
      <c r="I506">
        <f t="shared" si="87"/>
        <v>3.3605740534507068E-3</v>
      </c>
      <c r="K506">
        <f t="shared" si="88"/>
        <v>3.1473606987696828E-4</v>
      </c>
      <c r="L506">
        <f t="shared" si="89"/>
        <v>100.58029563676327</v>
      </c>
      <c r="M506">
        <f t="shared" si="90"/>
        <v>1.1293457968726113E-5</v>
      </c>
      <c r="O506">
        <f t="shared" si="91"/>
        <v>-3.3703105810234057E-2</v>
      </c>
      <c r="R506">
        <f t="shared" si="92"/>
        <v>-3.1564794873270522E-3</v>
      </c>
      <c r="S506">
        <f t="shared" si="93"/>
        <v>1.0576938701135882E-6</v>
      </c>
      <c r="U506">
        <f t="shared" si="94"/>
        <v>9.905879368159986E-8</v>
      </c>
    </row>
    <row r="507" spans="1:21" x14ac:dyDescent="0.3">
      <c r="A507">
        <f t="shared" si="95"/>
        <v>87</v>
      </c>
      <c r="D507" s="57">
        <f t="shared" si="84"/>
        <v>2.9292899015876152E-2</v>
      </c>
      <c r="E507" s="57">
        <f>D507/SUM(D420:D537)</f>
        <v>3.0804288686481777E-2</v>
      </c>
      <c r="F507">
        <f>D417*N417*(D417*A507)^(N417-1)/EXP((D417*A507)^N417)</f>
        <v>3.1510115901666448E-2</v>
      </c>
      <c r="G507">
        <f t="shared" si="85"/>
        <v>4.9538651920698947E-4</v>
      </c>
      <c r="H507">
        <f t="shared" si="86"/>
        <v>-12.638425539018552</v>
      </c>
      <c r="I507">
        <f t="shared" si="87"/>
        <v>2.7557452023094526E-3</v>
      </c>
      <c r="K507">
        <f t="shared" si="88"/>
        <v>-7.0582721518467131E-4</v>
      </c>
      <c r="L507">
        <f t="shared" si="89"/>
        <v>159.72980010531637</v>
      </c>
      <c r="M507">
        <f t="shared" si="90"/>
        <v>7.5941316200515654E-6</v>
      </c>
      <c r="O507">
        <f t="shared" si="91"/>
        <v>-3.4828280543895633E-2</v>
      </c>
      <c r="R507">
        <f t="shared" si="92"/>
        <v>8.9205447025242929E-3</v>
      </c>
      <c r="S507">
        <f t="shared" si="93"/>
        <v>-1.9450799619045997E-6</v>
      </c>
      <c r="U507">
        <f t="shared" si="94"/>
        <v>4.9819205769534834E-7</v>
      </c>
    </row>
    <row r="508" spans="1:21" x14ac:dyDescent="0.3">
      <c r="A508">
        <f t="shared" si="95"/>
        <v>88</v>
      </c>
      <c r="D508" s="57">
        <f t="shared" si="84"/>
        <v>2.6897095939756234E-2</v>
      </c>
      <c r="E508" s="57">
        <f>D508/SUM(D420:D537)</f>
        <v>2.8284872306670397E-2</v>
      </c>
      <c r="F508">
        <f>D417*N417*(D417*A508)^(N417-1)/EXP((D417*A508)^N417)</f>
        <v>2.9245122065892956E-2</v>
      </c>
      <c r="G508">
        <f t="shared" si="85"/>
        <v>3.8958326579497255E-4</v>
      </c>
      <c r="H508">
        <f t="shared" si="86"/>
        <v>-14.96332455014209</v>
      </c>
      <c r="I508">
        <f t="shared" si="87"/>
        <v>2.0585175055611851E-3</v>
      </c>
      <c r="K508">
        <f t="shared" si="88"/>
        <v>-9.6024975922255965E-4</v>
      </c>
      <c r="L508">
        <f t="shared" si="89"/>
        <v>223.90108159288499</v>
      </c>
      <c r="M508">
        <f t="shared" si="90"/>
        <v>4.2374943207018433E-6</v>
      </c>
      <c r="O508">
        <f t="shared" si="91"/>
        <v>-3.0802265527860938E-2</v>
      </c>
      <c r="R508">
        <f t="shared" si="92"/>
        <v>1.4368528796442957E-2</v>
      </c>
      <c r="S508">
        <f t="shared" si="93"/>
        <v>-1.9766909390705523E-6</v>
      </c>
      <c r="U508">
        <f t="shared" si="94"/>
        <v>9.2207960008698376E-7</v>
      </c>
    </row>
    <row r="509" spans="1:21" x14ac:dyDescent="0.3">
      <c r="A509">
        <f t="shared" si="95"/>
        <v>89</v>
      </c>
      <c r="D509" s="57">
        <f t="shared" si="84"/>
        <v>2.3295270772920481E-2</v>
      </c>
      <c r="E509" s="57">
        <f>D509/SUM(D420:D537)</f>
        <v>2.449720819813302E-2</v>
      </c>
      <c r="F509">
        <f>D417*N417*(D417*A509)^(N417-1)/EXP((D417*A509)^N417)</f>
        <v>2.6739530586939168E-2</v>
      </c>
      <c r="G509">
        <f t="shared" si="85"/>
        <v>2.544088689107312E-4</v>
      </c>
      <c r="H509">
        <f t="shared" si="86"/>
        <v>-16.897674886613547</v>
      </c>
      <c r="I509">
        <f t="shared" si="87"/>
        <v>1.3026334335466008E-3</v>
      </c>
      <c r="K509">
        <f t="shared" si="88"/>
        <v>-2.2423223888061485E-3</v>
      </c>
      <c r="L509">
        <f t="shared" si="89"/>
        <v>285.53141657369014</v>
      </c>
      <c r="M509">
        <f t="shared" si="90"/>
        <v>1.6968538621934066E-6</v>
      </c>
      <c r="O509">
        <f t="shared" si="91"/>
        <v>-2.2011476256503574E-2</v>
      </c>
      <c r="R509">
        <f t="shared" si="92"/>
        <v>3.7890034717020953E-2</v>
      </c>
      <c r="S509">
        <f t="shared" si="93"/>
        <v>-2.920924112448969E-6</v>
      </c>
      <c r="U509">
        <f t="shared" si="94"/>
        <v>5.028009695341312E-6</v>
      </c>
    </row>
    <row r="510" spans="1:21" x14ac:dyDescent="0.3">
      <c r="A510">
        <f t="shared" si="95"/>
        <v>90</v>
      </c>
      <c r="D510" s="57">
        <f t="shared" si="84"/>
        <v>2.0845945639594399E-2</v>
      </c>
      <c r="E510" s="57">
        <f>D510/SUM(D420:D537)</f>
        <v>2.1921508249379575E-2</v>
      </c>
      <c r="F510">
        <f>D417*N417*(D417*A510)^(N417-1)/EXP((D417*A510)^N417)</f>
        <v>2.4060383218941887E-2</v>
      </c>
      <c r="G510">
        <f t="shared" si="85"/>
        <v>1.788772422887227E-4</v>
      </c>
      <c r="H510">
        <f t="shared" si="86"/>
        <v>-18.350245033645891</v>
      </c>
      <c r="I510">
        <f t="shared" si="87"/>
        <v>5.2773124669676266E-4</v>
      </c>
      <c r="K510">
        <f t="shared" si="88"/>
        <v>-2.1388749695623113E-3</v>
      </c>
      <c r="L510">
        <f t="shared" si="89"/>
        <v>336.73149279484568</v>
      </c>
      <c r="M510">
        <f t="shared" si="90"/>
        <v>2.7850026874011937E-7</v>
      </c>
      <c r="O510">
        <f t="shared" si="91"/>
        <v>-9.6839976887970226E-3</v>
      </c>
      <c r="R510">
        <f t="shared" si="92"/>
        <v>3.9248879787800312E-2</v>
      </c>
      <c r="S510">
        <f t="shared" si="93"/>
        <v>-1.1287511542156187E-6</v>
      </c>
      <c r="U510">
        <f t="shared" si="94"/>
        <v>4.5747861354201783E-6</v>
      </c>
    </row>
    <row r="511" spans="1:21" x14ac:dyDescent="0.3">
      <c r="A511">
        <f t="shared" si="95"/>
        <v>91</v>
      </c>
      <c r="D511" s="57">
        <f t="shared" si="84"/>
        <v>1.781497199623313E-2</v>
      </c>
      <c r="E511" s="57">
        <f>D511/SUM(D420:D537)</f>
        <v>1.8734149188037948E-2</v>
      </c>
      <c r="F511">
        <f>D417*N417*(D417*A511)^(N417-1)/EXP((D417*A511)^N417)</f>
        <v>2.1282478457718239E-2</v>
      </c>
      <c r="G511">
        <f t="shared" si="85"/>
        <v>1.0377783444011291E-4</v>
      </c>
      <c r="H511">
        <f t="shared" si="86"/>
        <v>-19.253083832393369</v>
      </c>
      <c r="I511">
        <f t="shared" si="87"/>
        <v>-2.235968273830166E-4</v>
      </c>
      <c r="K511">
        <f t="shared" si="88"/>
        <v>-2.5483292696802905E-3</v>
      </c>
      <c r="L511">
        <f t="shared" si="89"/>
        <v>370.68123705716692</v>
      </c>
      <c r="M511">
        <f t="shared" si="90"/>
        <v>4.9995541215750524E-8</v>
      </c>
      <c r="O511">
        <f t="shared" si="91"/>
        <v>4.3049284622624076E-3</v>
      </c>
      <c r="R511">
        <f t="shared" si="92"/>
        <v>4.9063197061696401E-2</v>
      </c>
      <c r="S511">
        <f t="shared" si="93"/>
        <v>5.6979833982779264E-7</v>
      </c>
      <c r="U511">
        <f t="shared" si="94"/>
        <v>6.4939820667092825E-6</v>
      </c>
    </row>
    <row r="512" spans="1:21" x14ac:dyDescent="0.3">
      <c r="A512">
        <f t="shared" si="95"/>
        <v>92</v>
      </c>
      <c r="D512" s="57">
        <f t="shared" si="84"/>
        <v>1.5331239437415897E-2</v>
      </c>
      <c r="E512" s="57">
        <f>D512/SUM(D420:D537)</f>
        <v>1.6122266536192753E-2</v>
      </c>
      <c r="F512">
        <f>D417*N417*(D417*A512)^(N417-1)/EXP((D417*A512)^N417)</f>
        <v>1.8484374886465701E-2</v>
      </c>
      <c r="G512">
        <f t="shared" si="85"/>
        <v>5.7384533602699127E-5</v>
      </c>
      <c r="H512">
        <f t="shared" si="86"/>
        <v>-19.568887635513249</v>
      </c>
      <c r="I512">
        <f t="shared" si="87"/>
        <v>-9.0942440446835295E-4</v>
      </c>
      <c r="K512">
        <f t="shared" si="88"/>
        <v>-2.3621083502729477E-3</v>
      </c>
      <c r="L512">
        <f t="shared" si="89"/>
        <v>382.94136329134335</v>
      </c>
      <c r="M512">
        <f t="shared" si="90"/>
        <v>8.2705274744261844E-7</v>
      </c>
      <c r="O512">
        <f t="shared" si="91"/>
        <v>1.7796423984034752E-2</v>
      </c>
      <c r="R512">
        <f t="shared" si="92"/>
        <v>4.6223832889398887E-2</v>
      </c>
      <c r="S512">
        <f t="shared" si="93"/>
        <v>2.1481589797366993E-6</v>
      </c>
      <c r="U512">
        <f t="shared" si="94"/>
        <v>5.579555858429187E-6</v>
      </c>
    </row>
    <row r="513" spans="1:21" x14ac:dyDescent="0.3">
      <c r="A513">
        <f t="shared" si="95"/>
        <v>93</v>
      </c>
      <c r="D513" s="57">
        <f t="shared" si="84"/>
        <v>1.3257293749188751E-2</v>
      </c>
      <c r="E513" s="57">
        <f>D513/SUM(D420:D537)</f>
        <v>1.3941314023926624E-2</v>
      </c>
      <c r="F513">
        <f>D417*N417*(D417*A513)^(N417-1)/EXP((D417*A513)^N417)</f>
        <v>1.5743825377812649E-2</v>
      </c>
      <c r="G513">
        <f t="shared" si="85"/>
        <v>2.9098531578308357E-5</v>
      </c>
      <c r="H513">
        <f t="shared" si="86"/>
        <v>-19.296132848976978</v>
      </c>
      <c r="I513">
        <f t="shared" si="87"/>
        <v>-1.4924122700763073E-3</v>
      </c>
      <c r="K513">
        <f t="shared" si="88"/>
        <v>-1.8025113538860243E-3</v>
      </c>
      <c r="L513">
        <f t="shared" si="89"/>
        <v>372.34074292536837</v>
      </c>
      <c r="M513">
        <f t="shared" si="90"/>
        <v>2.2272943838743166E-6</v>
      </c>
      <c r="O513">
        <f t="shared" si="91"/>
        <v>2.8797785428835734E-2</v>
      </c>
      <c r="R513">
        <f t="shared" si="92"/>
        <v>3.4781498546374079E-2</v>
      </c>
      <c r="S513">
        <f t="shared" si="93"/>
        <v>2.6900900614913597E-6</v>
      </c>
      <c r="U513">
        <f t="shared" si="94"/>
        <v>3.2490471808880287E-6</v>
      </c>
    </row>
    <row r="514" spans="1:21" x14ac:dyDescent="0.3">
      <c r="A514">
        <f t="shared" si="95"/>
        <v>94</v>
      </c>
      <c r="D514" s="57">
        <f t="shared" si="84"/>
        <v>9.0454195876209995E-3</v>
      </c>
      <c r="E514" s="57">
        <f>D514/SUM(D420:D537)</f>
        <v>9.5121249732373122E-3</v>
      </c>
      <c r="F514">
        <f>D417*N417*(D417*A514)^(N417-1)/EXP((D417*A514)^N417)</f>
        <v>1.3133037607874798E-2</v>
      </c>
      <c r="G514">
        <f t="shared" si="85"/>
        <v>9.3144971617658193E-7</v>
      </c>
      <c r="H514">
        <f t="shared" si="86"/>
        <v>-18.471009086132518</v>
      </c>
      <c r="I514">
        <f t="shared" si="87"/>
        <v>-1.9435375992939577E-3</v>
      </c>
      <c r="K514">
        <f t="shared" si="88"/>
        <v>-3.6209126346374854E-3</v>
      </c>
      <c r="L514">
        <f t="shared" si="89"/>
        <v>341.17817665999007</v>
      </c>
      <c r="M514">
        <f t="shared" si="90"/>
        <v>3.7773383998693208E-6</v>
      </c>
      <c r="O514">
        <f t="shared" si="91"/>
        <v>3.5899100655798877E-2</v>
      </c>
      <c r="R514">
        <f t="shared" si="92"/>
        <v>6.688191017448103E-2</v>
      </c>
      <c r="S514">
        <f t="shared" si="93"/>
        <v>7.0373798491764978E-6</v>
      </c>
      <c r="U514">
        <f t="shared" si="94"/>
        <v>1.3111008307677375E-5</v>
      </c>
    </row>
    <row r="515" spans="1:21" x14ac:dyDescent="0.3">
      <c r="A515">
        <f t="shared" si="95"/>
        <v>95</v>
      </c>
      <c r="D515" s="57">
        <f t="shared" si="84"/>
        <v>6.6577472090300514E-3</v>
      </c>
      <c r="E515" s="57">
        <f>D515/SUM(D420:D537)</f>
        <v>7.0012588005518668E-3</v>
      </c>
      <c r="F515">
        <f>D417*N417*(D417*A515)^(N417-1)/EXP((D417*A515)^N417)</f>
        <v>1.0714228154724833E-2</v>
      </c>
      <c r="G515">
        <f t="shared" si="85"/>
        <v>2.3893422786708937E-6</v>
      </c>
      <c r="H515">
        <f t="shared" si="86"/>
        <v>-17.165504564247293</v>
      </c>
      <c r="I515">
        <f t="shared" si="87"/>
        <v>-2.2450874780451978E-3</v>
      </c>
      <c r="K515">
        <f t="shared" si="88"/>
        <v>-3.7129693541729661E-3</v>
      </c>
      <c r="L515">
        <f t="shared" si="89"/>
        <v>294.65454694519462</v>
      </c>
      <c r="M515">
        <f t="shared" si="90"/>
        <v>5.0404177840753463E-6</v>
      </c>
      <c r="O515">
        <f t="shared" si="91"/>
        <v>3.8538059351519285E-2</v>
      </c>
      <c r="R515">
        <f t="shared" si="92"/>
        <v>6.3734992395966375E-2</v>
      </c>
      <c r="S515">
        <f t="shared" si="93"/>
        <v>8.3359410034192922E-6</v>
      </c>
      <c r="U515">
        <f t="shared" si="94"/>
        <v>1.3786141425027613E-5</v>
      </c>
    </row>
    <row r="516" spans="1:21" x14ac:dyDescent="0.3">
      <c r="A516">
        <f t="shared" si="95"/>
        <v>96</v>
      </c>
      <c r="D516" s="57">
        <f t="shared" si="84"/>
        <v>4.8878008543466033E-3</v>
      </c>
      <c r="E516" s="57">
        <f>D516/SUM(D420:D537)</f>
        <v>5.1399907014229541E-3</v>
      </c>
      <c r="F516">
        <f>D417*N417*(D417*A516)^(N417-1)/EXP((D417*A516)^N417)</f>
        <v>8.5359507203345772E-3</v>
      </c>
      <c r="G516">
        <f t="shared" si="85"/>
        <v>1.16077706001387E-5</v>
      </c>
      <c r="H516">
        <f t="shared" si="86"/>
        <v>-15.481492408684504</v>
      </c>
      <c r="I516">
        <f t="shared" si="87"/>
        <v>-2.3924176669184987E-3</v>
      </c>
      <c r="K516">
        <f t="shared" si="88"/>
        <v>-3.3959600189116231E-3</v>
      </c>
      <c r="L516">
        <f t="shared" si="89"/>
        <v>239.67660720015593</v>
      </c>
      <c r="M516">
        <f t="shared" si="90"/>
        <v>5.7236622929837525E-6</v>
      </c>
      <c r="O516">
        <f t="shared" si="91"/>
        <v>3.7038195948801429E-2</v>
      </c>
      <c r="R516">
        <f t="shared" si="92"/>
        <v>5.2574529252976378E-2</v>
      </c>
      <c r="S516">
        <f t="shared" si="93"/>
        <v>8.1245547453930467E-6</v>
      </c>
      <c r="U516">
        <f t="shared" si="94"/>
        <v>1.1532544450046232E-5</v>
      </c>
    </row>
    <row r="517" spans="1:21" x14ac:dyDescent="0.3">
      <c r="A517">
        <f t="shared" si="95"/>
        <v>97</v>
      </c>
      <c r="D517" s="57">
        <f t="shared" si="84"/>
        <v>3.4765554235162968E-3</v>
      </c>
      <c r="E517" s="57">
        <f>D517/SUM(D420:D537)</f>
        <v>3.655930976394921E-3</v>
      </c>
      <c r="F517">
        <f>D417*N417*(D417*A517)^(N417-1)/EXP((D417*A517)^N417)</f>
        <v>6.6306206172827009E-3</v>
      </c>
      <c r="G517">
        <f t="shared" si="85"/>
        <v>2.3922639801759694E-5</v>
      </c>
      <c r="H517">
        <f t="shared" si="86"/>
        <v>-13.541280978778644</v>
      </c>
      <c r="I517">
        <f t="shared" si="87"/>
        <v>-2.3941277175598056E-3</v>
      </c>
      <c r="K517">
        <f t="shared" si="88"/>
        <v>-2.9746896408877799E-3</v>
      </c>
      <c r="L517">
        <f t="shared" si="89"/>
        <v>183.36629054623231</v>
      </c>
      <c r="M517">
        <f t="shared" si="90"/>
        <v>5.7318475279881241E-6</v>
      </c>
      <c r="O517">
        <f t="shared" si="91"/>
        <v>3.2419556122559326E-2</v>
      </c>
      <c r="R517">
        <f t="shared" si="92"/>
        <v>4.0281108251923568E-2</v>
      </c>
      <c r="S517">
        <f t="shared" si="93"/>
        <v>7.1217869203874584E-6</v>
      </c>
      <c r="U517">
        <f t="shared" si="94"/>
        <v>8.8487784596050684E-6</v>
      </c>
    </row>
    <row r="518" spans="1:21" x14ac:dyDescent="0.3">
      <c r="A518">
        <f t="shared" si="95"/>
        <v>98</v>
      </c>
      <c r="D518" s="57">
        <f t="shared" si="84"/>
        <v>2.3941910586170886E-3</v>
      </c>
      <c r="E518" s="57">
        <f>D518/SUM(D420:D537)</f>
        <v>2.5177211890247695E-3</v>
      </c>
      <c r="F518">
        <f>D417*N417*(D417*A518)^(N417-1)/EXP((D417*A518)^N417)</f>
        <v>5.0135266658751501E-3</v>
      </c>
      <c r="G518">
        <f t="shared" si="85"/>
        <v>3.6352306045143011E-5</v>
      </c>
      <c r="H518">
        <f t="shared" si="86"/>
        <v>-11.475715047312692</v>
      </c>
      <c r="I518">
        <f t="shared" si="87"/>
        <v>-2.2705462126291435E-3</v>
      </c>
      <c r="K518">
        <f t="shared" si="88"/>
        <v>-2.4958054768503806E-3</v>
      </c>
      <c r="L518">
        <f t="shared" si="89"/>
        <v>131.69203584711894</v>
      </c>
      <c r="M518">
        <f t="shared" si="90"/>
        <v>5.1553801036845476E-6</v>
      </c>
      <c r="O518">
        <f t="shared" si="91"/>
        <v>2.6056141337887105E-2</v>
      </c>
      <c r="R518">
        <f t="shared" si="92"/>
        <v>2.8641152465857342E-2</v>
      </c>
      <c r="S518">
        <f t="shared" si="93"/>
        <v>5.6668416729217049E-6</v>
      </c>
      <c r="U518">
        <f t="shared" si="94"/>
        <v>6.2290449782763558E-6</v>
      </c>
    </row>
    <row r="519" spans="1:21" x14ac:dyDescent="0.3">
      <c r="A519">
        <f t="shared" si="95"/>
        <v>99</v>
      </c>
      <c r="D519" s="57">
        <f t="shared" si="84"/>
        <v>1.5955694114344733E-3</v>
      </c>
      <c r="E519" s="57">
        <f>D519/SUM(D420:D537)</f>
        <v>1.6778940432802104E-3</v>
      </c>
      <c r="F519">
        <f>D417*N417*(D417*A519)^(N417-1)/EXP((D417*A519)^N417)</f>
        <v>3.6834324214695246E-3</v>
      </c>
      <c r="G519">
        <f t="shared" si="85"/>
        <v>4.718473406533101E-5</v>
      </c>
      <c r="H519">
        <f t="shared" si="86"/>
        <v>-9.4114120051254222</v>
      </c>
      <c r="I519">
        <f t="shared" si="87"/>
        <v>-2.0507147118168857E-3</v>
      </c>
      <c r="K519">
        <f t="shared" si="88"/>
        <v>-2.0055383781893144E-3</v>
      </c>
      <c r="L519">
        <f t="shared" si="89"/>
        <v>88.574675930218916</v>
      </c>
      <c r="M519">
        <f t="shared" si="90"/>
        <v>4.2054308292622129E-6</v>
      </c>
      <c r="O519">
        <f t="shared" si="91"/>
        <v>1.9300121057880759E-2</v>
      </c>
      <c r="R519">
        <f t="shared" si="92"/>
        <v>1.8874947969230681E-2</v>
      </c>
      <c r="S519">
        <f t="shared" si="93"/>
        <v>4.1127870572662044E-6</v>
      </c>
      <c r="U519">
        <f t="shared" si="94"/>
        <v>4.0221841863902249E-6</v>
      </c>
    </row>
    <row r="520" spans="1:21" x14ac:dyDescent="0.3">
      <c r="A520">
        <f t="shared" si="95"/>
        <v>100</v>
      </c>
      <c r="D520" s="57">
        <f t="shared" si="84"/>
        <v>1.0288153478439466E-3</v>
      </c>
      <c r="E520" s="57">
        <f>D520/SUM(D420:D537)</f>
        <v>1.0818978675648226E-3</v>
      </c>
      <c r="F520">
        <f>D417*N417*(D417*A520)^(N417-1)/EXP((D417*A520)^N417)</f>
        <v>2.6246505724639088E-3</v>
      </c>
      <c r="G520">
        <f t="shared" si="85"/>
        <v>5.5727877456344763E-5</v>
      </c>
      <c r="H520">
        <f t="shared" si="86"/>
        <v>-7.458956629078819</v>
      </c>
      <c r="I520">
        <f t="shared" si="87"/>
        <v>-1.7683435654196535E-3</v>
      </c>
      <c r="K520">
        <f t="shared" si="88"/>
        <v>-1.5427527048990862E-3</v>
      </c>
      <c r="L520">
        <f t="shared" si="89"/>
        <v>55.636033994478858</v>
      </c>
      <c r="M520">
        <f t="shared" si="90"/>
        <v>3.1270389653610923E-6</v>
      </c>
      <c r="O520">
        <f t="shared" si="91"/>
        <v>1.3189997959775799E-2</v>
      </c>
      <c r="R520">
        <f t="shared" si="92"/>
        <v>1.1507325515236318E-2</v>
      </c>
      <c r="S520">
        <f t="shared" si="93"/>
        <v>2.7281168187420648E-6</v>
      </c>
      <c r="U520">
        <f t="shared" si="94"/>
        <v>2.380085908473447E-6</v>
      </c>
    </row>
    <row r="521" spans="1:21" x14ac:dyDescent="0.3">
      <c r="A521">
        <f t="shared" si="95"/>
        <v>101</v>
      </c>
      <c r="D521" s="57">
        <f t="shared" si="84"/>
        <v>6.4180751822480171E-4</v>
      </c>
      <c r="E521" s="57">
        <f>D521/SUM(D420:D537)</f>
        <v>6.7492207110795145E-4</v>
      </c>
      <c r="F521">
        <f>D417*N417*(D417*A521)^(N417-1)/EXP((D417*A521)^N417)</f>
        <v>1.8102672035959341E-3</v>
      </c>
      <c r="G521">
        <f t="shared" si="85"/>
        <v>6.1969745484057083E-5</v>
      </c>
      <c r="H521">
        <f t="shared" si="86"/>
        <v>-5.7037709826714984</v>
      </c>
      <c r="I521">
        <f t="shared" si="87"/>
        <v>-1.4574166806091084E-3</v>
      </c>
      <c r="K521">
        <f t="shared" si="88"/>
        <v>-1.1353451324879827E-3</v>
      </c>
      <c r="L521">
        <f t="shared" si="89"/>
        <v>32.53300342276539</v>
      </c>
      <c r="M521">
        <f t="shared" si="90"/>
        <v>2.124063380917672E-6</v>
      </c>
      <c r="O521">
        <f t="shared" si="91"/>
        <v>8.312770972519647E-3</v>
      </c>
      <c r="R521">
        <f t="shared" si="92"/>
        <v>6.4757486220022838E-3</v>
      </c>
      <c r="S521">
        <f t="shared" si="93"/>
        <v>1.6546709343363441E-6</v>
      </c>
      <c r="U521">
        <f t="shared" si="94"/>
        <v>1.289008569864155E-6</v>
      </c>
    </row>
    <row r="522" spans="1:21" x14ac:dyDescent="0.3">
      <c r="A522">
        <f t="shared" si="95"/>
        <v>102</v>
      </c>
      <c r="D522" s="57">
        <f t="shared" si="84"/>
        <v>3.8744594338125174E-4</v>
      </c>
      <c r="E522" s="57">
        <f>D522/SUM(D420:D537)</f>
        <v>4.074365150357371E-4</v>
      </c>
      <c r="F522">
        <f>D417*N417*(D417*A522)^(N417-1)/EXP((D417*A522)^N417)</f>
        <v>1.2060380468794103E-3</v>
      </c>
      <c r="G522">
        <f t="shared" si="85"/>
        <v>6.6252632863673998E-5</v>
      </c>
      <c r="H522">
        <f t="shared" si="86"/>
        <v>-4.2009124999945575</v>
      </c>
      <c r="I522">
        <f t="shared" si="87"/>
        <v>-1.1481873732162051E-3</v>
      </c>
      <c r="K522">
        <f t="shared" si="88"/>
        <v>-7.9860153184367318E-4</v>
      </c>
      <c r="L522">
        <f t="shared" si="89"/>
        <v>17.647665832610524</v>
      </c>
      <c r="M522">
        <f t="shared" si="90"/>
        <v>1.3183342440131291E-6</v>
      </c>
      <c r="O522">
        <f t="shared" si="91"/>
        <v>4.8234346884798718E-3</v>
      </c>
      <c r="R522">
        <f t="shared" si="92"/>
        <v>3.3548551576368883E-3</v>
      </c>
      <c r="S522">
        <f t="shared" si="93"/>
        <v>9.1694419509402466E-7</v>
      </c>
      <c r="U522">
        <f t="shared" si="94"/>
        <v>6.3776440666306132E-7</v>
      </c>
    </row>
    <row r="523" spans="1:21" x14ac:dyDescent="0.3">
      <c r="A523">
        <f t="shared" si="95"/>
        <v>103</v>
      </c>
      <c r="D523" s="57">
        <f t="shared" si="84"/>
        <v>2.2644038814417097E-4</v>
      </c>
      <c r="E523" s="57">
        <f>D523/SUM(D420:D537)</f>
        <v>2.3812375425496599E-4</v>
      </c>
      <c r="F523">
        <f>D417*N417*(D417*A523)^(N417-1)/EXP((D417*A523)^N417)</f>
        <v>7.7440969349683796E-4</v>
      </c>
      <c r="G523">
        <f t="shared" si="85"/>
        <v>6.9037566499251734E-5</v>
      </c>
      <c r="H523">
        <f t="shared" si="86"/>
        <v>-2.9743177392189644</v>
      </c>
      <c r="I523">
        <f t="shared" si="87"/>
        <v>-8.6420800543142223E-4</v>
      </c>
      <c r="K523">
        <f t="shared" si="88"/>
        <v>-5.3628593924187195E-4</v>
      </c>
      <c r="L523">
        <f t="shared" si="89"/>
        <v>8.8465660138326108</v>
      </c>
      <c r="M523">
        <f t="shared" si="90"/>
        <v>7.4685547665175708E-7</v>
      </c>
      <c r="O523">
        <f t="shared" si="91"/>
        <v>2.5704292009297181E-3</v>
      </c>
      <c r="R523">
        <f t="shared" si="92"/>
        <v>1.5950847823808035E-3</v>
      </c>
      <c r="S523">
        <f t="shared" si="93"/>
        <v>4.6346260189313505E-7</v>
      </c>
      <c r="U523">
        <f t="shared" si="94"/>
        <v>2.8760260862853677E-7</v>
      </c>
    </row>
    <row r="524" spans="1:21" x14ac:dyDescent="0.3">
      <c r="A524">
        <f t="shared" si="95"/>
        <v>104</v>
      </c>
      <c r="D524" s="57">
        <f t="shared" si="84"/>
        <v>1.2820683204820948E-4</v>
      </c>
      <c r="E524" s="57">
        <f>D524/SUM(D420:D537)</f>
        <v>1.348217622247589E-4</v>
      </c>
      <c r="F524">
        <f>D417*N417*(D417*A524)^(N417-1)/EXP((D417*A524)^N417)</f>
        <v>4.7814945543329674E-4</v>
      </c>
      <c r="G524">
        <f t="shared" si="85"/>
        <v>7.0764886502091016E-5</v>
      </c>
      <c r="H524">
        <f t="shared" si="86"/>
        <v>-2.0201684022811817</v>
      </c>
      <c r="I524">
        <f t="shared" si="87"/>
        <v>-6.2079187202828507E-4</v>
      </c>
      <c r="K524">
        <f t="shared" si="88"/>
        <v>-3.4332769320853781E-4</v>
      </c>
      <c r="L524">
        <f t="shared" si="89"/>
        <v>4.0810803735753023</v>
      </c>
      <c r="M524">
        <f t="shared" si="90"/>
        <v>3.8538254837638264E-7</v>
      </c>
      <c r="O524">
        <f t="shared" si="91"/>
        <v>1.2541041242645245E-3</v>
      </c>
      <c r="R524">
        <f t="shared" si="92"/>
        <v>6.9357975744797559E-4</v>
      </c>
      <c r="S524">
        <f t="shared" si="93"/>
        <v>2.1313504138608092E-7</v>
      </c>
      <c r="U524">
        <f t="shared" si="94"/>
        <v>1.1787390492389586E-7</v>
      </c>
    </row>
    <row r="525" spans="1:21" x14ac:dyDescent="0.3">
      <c r="A525">
        <f t="shared" si="95"/>
        <v>105</v>
      </c>
      <c r="D525" s="57">
        <f t="shared" si="84"/>
        <v>7.0381355086549861E-5</v>
      </c>
      <c r="E525" s="57">
        <f>D525/SUM(D420:D537)</f>
        <v>7.4012735272696199E-5</v>
      </c>
      <c r="F525">
        <f>D417*N417*(D417*A525)^(N417-1)/EXP((D417*A525)^N417)</f>
        <v>2.8318900080562335E-4</v>
      </c>
      <c r="G525">
        <f t="shared" si="85"/>
        <v>7.1791658025693278E-5</v>
      </c>
      <c r="H525">
        <f t="shared" si="86"/>
        <v>-1.3133159811350317</v>
      </c>
      <c r="I525">
        <f t="shared" si="87"/>
        <v>-4.2497999205354817E-4</v>
      </c>
      <c r="K525">
        <f t="shared" si="88"/>
        <v>-2.0917626553292715E-4</v>
      </c>
      <c r="L525">
        <f t="shared" si="89"/>
        <v>1.7247988663046709</v>
      </c>
      <c r="M525">
        <f t="shared" si="90"/>
        <v>1.8060799364583388E-7</v>
      </c>
      <c r="O525">
        <f t="shared" si="91"/>
        <v>5.5813301522656354E-4</v>
      </c>
      <c r="R525">
        <f t="shared" si="92"/>
        <v>2.7471453239853814E-4</v>
      </c>
      <c r="S525">
        <f t="shared" si="93"/>
        <v>8.8895727663974258E-8</v>
      </c>
      <c r="U525">
        <f t="shared" si="94"/>
        <v>4.3754710062301646E-8</v>
      </c>
    </row>
    <row r="526" spans="1:21" x14ac:dyDescent="0.3">
      <c r="A526">
        <f t="shared" si="95"/>
        <v>106</v>
      </c>
      <c r="D526" s="57">
        <f t="shared" si="84"/>
        <v>3.7500025463462952E-5</v>
      </c>
      <c r="E526" s="57">
        <f>D526/SUM(D420:D537)</f>
        <v>3.9434868139915291E-5</v>
      </c>
      <c r="F526">
        <f>D417*N417*(D417*A526)^(N417-1)/EXP((D417*A526)^N417)</f>
        <v>1.6046795343551036E-4</v>
      </c>
      <c r="G526">
        <f t="shared" si="85"/>
        <v>7.2378809901378361E-5</v>
      </c>
      <c r="H526">
        <f t="shared" si="86"/>
        <v>-0.81524485809039415</v>
      </c>
      <c r="I526">
        <f t="shared" si="87"/>
        <v>-2.7676699669514093E-4</v>
      </c>
      <c r="K526">
        <f t="shared" si="88"/>
        <v>-1.2103308529559507E-4</v>
      </c>
      <c r="L526">
        <f t="shared" si="89"/>
        <v>0.66462417864282686</v>
      </c>
      <c r="M526">
        <f t="shared" si="90"/>
        <v>7.6599970459648154E-8</v>
      </c>
      <c r="O526">
        <f t="shared" si="91"/>
        <v>2.2563287094483475E-4</v>
      </c>
      <c r="R526">
        <f t="shared" si="92"/>
        <v>9.8671600446049968E-5</v>
      </c>
      <c r="S526">
        <f t="shared" si="93"/>
        <v>3.3497963518008668E-8</v>
      </c>
      <c r="U526">
        <f t="shared" si="94"/>
        <v>1.4649007736170792E-8</v>
      </c>
    </row>
    <row r="527" spans="1:21" x14ac:dyDescent="0.3">
      <c r="A527">
        <f t="shared" si="95"/>
        <v>107</v>
      </c>
      <c r="D527" s="57">
        <f t="shared" si="84"/>
        <v>1.9415139914063055E-5</v>
      </c>
      <c r="E527" s="57">
        <f>D527/SUM(D420:D537)</f>
        <v>2.041687900119042E-5</v>
      </c>
      <c r="F527">
        <f>D417*N417*(D417*A527)^(N417-1)/EXP((D417*A527)^N417)</f>
        <v>8.6759902709796088E-5</v>
      </c>
      <c r="G527">
        <f t="shared" si="85"/>
        <v>7.27027654729325E-5</v>
      </c>
      <c r="H527">
        <f t="shared" si="86"/>
        <v>-0.48198127103616112</v>
      </c>
      <c r="I527">
        <f t="shared" si="87"/>
        <v>-1.7111476203456372E-4</v>
      </c>
      <c r="K527">
        <f t="shared" si="88"/>
        <v>-6.6343023708605674E-5</v>
      </c>
      <c r="L527">
        <f t="shared" si="89"/>
        <v>0.23230594562963341</v>
      </c>
      <c r="M527">
        <f t="shared" si="90"/>
        <v>2.9280261786145369E-8</v>
      </c>
      <c r="O527">
        <f t="shared" si="91"/>
        <v>8.2474110498469272E-5</v>
      </c>
      <c r="R527">
        <f t="shared" si="92"/>
        <v>3.1976094891455933E-5</v>
      </c>
      <c r="S527">
        <f t="shared" si="93"/>
        <v>1.1352270714551478E-8</v>
      </c>
      <c r="U527">
        <f t="shared" si="94"/>
        <v>4.4013967948006147E-9</v>
      </c>
    </row>
    <row r="528" spans="1:21" x14ac:dyDescent="0.3">
      <c r="A528">
        <f t="shared" si="95"/>
        <v>108</v>
      </c>
      <c r="D528" s="57">
        <f t="shared" si="84"/>
        <v>9.7801005852317208E-6</v>
      </c>
      <c r="E528" s="57">
        <f>D528/SUM(D420:D537)</f>
        <v>1.0284712402382081E-5</v>
      </c>
      <c r="F528">
        <f>D417*N417*(D417*A528)^(N417-1)/EXP((D417*A528)^N417)</f>
        <v>4.4629894916735852E-5</v>
      </c>
      <c r="G528">
        <f t="shared" si="85"/>
        <v>7.2875653828332983E-5</v>
      </c>
      <c r="H528">
        <f t="shared" si="86"/>
        <v>-0.27065183216024347</v>
      </c>
      <c r="I528">
        <f t="shared" si="87"/>
        <v>-1.0020286097652013E-4</v>
      </c>
      <c r="K528">
        <f t="shared" si="88"/>
        <v>-3.4345182514353773E-5</v>
      </c>
      <c r="L528">
        <f t="shared" si="89"/>
        <v>7.3252414251696596E-2</v>
      </c>
      <c r="M528">
        <f t="shared" si="90"/>
        <v>1.0040613347879821E-8</v>
      </c>
      <c r="O528">
        <f t="shared" si="91"/>
        <v>2.7120087910993336E-5</v>
      </c>
      <c r="R528">
        <f t="shared" si="92"/>
        <v>9.2955865733878063E-6</v>
      </c>
      <c r="S528">
        <f t="shared" si="93"/>
        <v>3.4414855486990009E-9</v>
      </c>
      <c r="U528">
        <f t="shared" si="94"/>
        <v>1.1795915619442721E-9</v>
      </c>
    </row>
    <row r="529" spans="1:21" x14ac:dyDescent="0.3">
      <c r="A529">
        <f t="shared" si="95"/>
        <v>109</v>
      </c>
      <c r="D529" s="57">
        <f t="shared" si="84"/>
        <v>4.8000042010171525E-6</v>
      </c>
      <c r="E529" s="57">
        <f>D529/SUM(D420:D537)</f>
        <v>5.0476641121904725E-6</v>
      </c>
      <c r="F529">
        <f>D417*N417*(D417*A529)^(N417-1)/EXP((D417*A529)^N417)</f>
        <v>2.1777149251116605E-5</v>
      </c>
      <c r="G529">
        <f t="shared" si="85"/>
        <v>7.2965095724931525E-5</v>
      </c>
      <c r="H529">
        <f t="shared" si="86"/>
        <v>-0.14393751798139626</v>
      </c>
      <c r="I529">
        <f t="shared" si="87"/>
        <v>-5.5434587411069972E-5</v>
      </c>
      <c r="K529">
        <f t="shared" si="88"/>
        <v>-1.6729485138926131E-5</v>
      </c>
      <c r="L529">
        <f t="shared" si="89"/>
        <v>2.0718009082644772E-2</v>
      </c>
      <c r="M529">
        <f t="shared" si="90"/>
        <v>3.0729934814355574E-9</v>
      </c>
      <c r="O529">
        <f t="shared" si="91"/>
        <v>7.9791169222721667E-6</v>
      </c>
      <c r="R529">
        <f t="shared" si="92"/>
        <v>2.4080005680036816E-6</v>
      </c>
      <c r="S529">
        <f t="shared" si="93"/>
        <v>9.2739210627599672E-10</v>
      </c>
      <c r="U529">
        <f t="shared" si="94"/>
        <v>2.7987567301355025E-10</v>
      </c>
    </row>
    <row r="530" spans="1:21" x14ac:dyDescent="0.3">
      <c r="A530">
        <f t="shared" si="95"/>
        <v>110</v>
      </c>
      <c r="D530" s="57">
        <f t="shared" si="84"/>
        <v>2.2986030994332445E-6</v>
      </c>
      <c r="E530" s="57">
        <f>D530/SUM(D420:D537)</f>
        <v>2.4172012955155988E-6</v>
      </c>
      <c r="F530">
        <f>D417*N417*(D417*A530)^(N417-1)/EXP((D417*A530)^N417)</f>
        <v>1.0047757783410632E-5</v>
      </c>
      <c r="G530">
        <f t="shared" si="85"/>
        <v>7.3010041265234035E-5</v>
      </c>
      <c r="H530">
        <f t="shared" si="86"/>
        <v>-7.2275181190449636E-2</v>
      </c>
      <c r="I530">
        <f t="shared" si="87"/>
        <v>-2.8892160399445852E-5</v>
      </c>
      <c r="K530">
        <f t="shared" si="88"/>
        <v>-7.630556487895034E-6</v>
      </c>
      <c r="L530">
        <f t="shared" si="89"/>
        <v>5.2237018161123252E-3</v>
      </c>
      <c r="M530">
        <f t="shared" si="90"/>
        <v>8.3475693254730714E-10</v>
      </c>
      <c r="O530">
        <f t="shared" si="91"/>
        <v>2.0881861278534826E-6</v>
      </c>
      <c r="R530">
        <f t="shared" si="92"/>
        <v>5.5149985274657455E-7</v>
      </c>
      <c r="S530">
        <f t="shared" si="93"/>
        <v>2.2046326198529551E-10</v>
      </c>
      <c r="U530">
        <f t="shared" si="94"/>
        <v>5.8225392314956997E-11</v>
      </c>
    </row>
    <row r="531" spans="1:21" x14ac:dyDescent="0.3">
      <c r="A531">
        <f t="shared" si="95"/>
        <v>111</v>
      </c>
      <c r="D531" s="57">
        <f t="shared" si="84"/>
        <v>0</v>
      </c>
      <c r="E531" s="57">
        <f>D531/SUM(D420:D537)</f>
        <v>0</v>
      </c>
      <c r="F531">
        <f>D417*N417*(D417*A531)^(N417-1)/EXP((D417*A531)^N417)</f>
        <v>4.3690235275041188E-6</v>
      </c>
      <c r="G531">
        <f t="shared" si="85"/>
        <v>7.3051355102637171E-5</v>
      </c>
      <c r="H531">
        <f t="shared" si="86"/>
        <v>-3.4154732105969657E-2</v>
      </c>
      <c r="I531">
        <f t="shared" si="87"/>
        <v>-1.4144033743905086E-5</v>
      </c>
      <c r="K531">
        <f t="shared" si="88"/>
        <v>-4.3690235275041188E-6</v>
      </c>
      <c r="L531">
        <f t="shared" si="89"/>
        <v>1.1665457252305544E-3</v>
      </c>
      <c r="M531">
        <f t="shared" si="90"/>
        <v>2.0005369054872571E-10</v>
      </c>
      <c r="O531">
        <f t="shared" si="91"/>
        <v>4.8308568342087323E-7</v>
      </c>
      <c r="R531">
        <f t="shared" si="92"/>
        <v>1.4922282814658172E-7</v>
      </c>
      <c r="S531">
        <f t="shared" si="93"/>
        <v>6.1795616200933491E-11</v>
      </c>
      <c r="U531">
        <f t="shared" si="94"/>
        <v>1.9088366583884534E-11</v>
      </c>
    </row>
    <row r="532" spans="1:21" x14ac:dyDescent="0.3">
      <c r="A532">
        <f t="shared" si="95"/>
        <v>112</v>
      </c>
      <c r="D532" s="57">
        <f t="shared" si="84"/>
        <v>0</v>
      </c>
      <c r="E532" s="57">
        <f>D532/SUM(D420:D537)</f>
        <v>0</v>
      </c>
      <c r="F532">
        <f>D417*N417*(D417*A532)^(N417-1)/EXP((D417*A532)^N417)</f>
        <v>1.7841339821045544E-6</v>
      </c>
      <c r="G532">
        <f t="shared" si="85"/>
        <v>7.3051355102637171E-5</v>
      </c>
      <c r="H532">
        <f t="shared" si="86"/>
        <v>-1.5138252745639607E-2</v>
      </c>
      <c r="I532">
        <f t="shared" si="87"/>
        <v>-6.4828062061763521E-6</v>
      </c>
      <c r="K532">
        <f t="shared" si="88"/>
        <v>-1.7841339821045544E-6</v>
      </c>
      <c r="L532">
        <f t="shared" si="89"/>
        <v>2.291666961908651E-4</v>
      </c>
      <c r="M532">
        <f t="shared" si="90"/>
        <v>4.2026776306838625E-11</v>
      </c>
      <c r="O532">
        <f t="shared" si="91"/>
        <v>9.8138358850098641E-8</v>
      </c>
      <c r="R532">
        <f t="shared" si="92"/>
        <v>2.7008671153183197E-8</v>
      </c>
      <c r="S532">
        <f t="shared" si="93"/>
        <v>1.1566194851837534E-11</v>
      </c>
      <c r="U532">
        <f t="shared" si="94"/>
        <v>3.1831340661002543E-12</v>
      </c>
    </row>
    <row r="533" spans="1:21" x14ac:dyDescent="0.3">
      <c r="A533">
        <f t="shared" si="95"/>
        <v>113</v>
      </c>
      <c r="D533" s="57">
        <f t="shared" si="84"/>
        <v>0</v>
      </c>
      <c r="E533" s="57">
        <f>D533/SUM(D420:D537)</f>
        <v>0</v>
      </c>
      <c r="F533">
        <f>D417*N417*(D417*A533)^(N417-1)/EXP((D417*A533)^N417)</f>
        <v>6.8171493322962442E-7</v>
      </c>
      <c r="G533">
        <f t="shared" si="85"/>
        <v>7.3051355102637171E-5</v>
      </c>
      <c r="H533">
        <f t="shared" si="86"/>
        <v>-6.2704737563378321E-3</v>
      </c>
      <c r="I533">
        <f t="shared" si="87"/>
        <v>-2.7724207582021301E-6</v>
      </c>
      <c r="K533">
        <f t="shared" si="88"/>
        <v>-6.8171493322962442E-7</v>
      </c>
      <c r="L533">
        <f t="shared" si="89"/>
        <v>3.9318841128921483E-5</v>
      </c>
      <c r="M533">
        <f t="shared" si="90"/>
        <v>7.6863168605100742E-12</v>
      </c>
      <c r="O533">
        <f t="shared" si="91"/>
        <v>1.738439160583269E-8</v>
      </c>
      <c r="R533">
        <f t="shared" si="92"/>
        <v>4.2746755981199577E-9</v>
      </c>
      <c r="S533">
        <f t="shared" si="93"/>
        <v>1.89000063206219E-12</v>
      </c>
      <c r="U533">
        <f t="shared" si="94"/>
        <v>4.6473525018827132E-13</v>
      </c>
    </row>
    <row r="534" spans="1:21" x14ac:dyDescent="0.3">
      <c r="A534">
        <f t="shared" si="95"/>
        <v>114</v>
      </c>
      <c r="D534" s="57">
        <f t="shared" si="84"/>
        <v>0</v>
      </c>
      <c r="E534" s="57">
        <f>D534/SUM(D420:D537)</f>
        <v>0</v>
      </c>
      <c r="F534">
        <f>D417*N417*(D417*A534)^(N417-1)/EXP((D417*A534)^N417)</f>
        <v>2.427925658695167E-7</v>
      </c>
      <c r="G534">
        <f t="shared" si="85"/>
        <v>7.3051355102637171E-5</v>
      </c>
      <c r="H534">
        <f t="shared" si="86"/>
        <v>-2.4181240357886557E-3</v>
      </c>
      <c r="I534">
        <f t="shared" si="87"/>
        <v>-1.1022461927074907E-6</v>
      </c>
      <c r="K534">
        <f t="shared" si="88"/>
        <v>-2.427925658695167E-7</v>
      </c>
      <c r="L534">
        <f t="shared" si="89"/>
        <v>5.8473238524588162E-6</v>
      </c>
      <c r="M534">
        <f t="shared" si="90"/>
        <v>1.2149466693381586E-12</v>
      </c>
      <c r="O534">
        <f t="shared" si="91"/>
        <v>2.6653680119425178E-9</v>
      </c>
      <c r="R534">
        <f t="shared" si="92"/>
        <v>5.8710253923987873E-10</v>
      </c>
      <c r="S534">
        <f t="shared" si="93"/>
        <v>2.6761718134735741E-13</v>
      </c>
      <c r="U534">
        <f t="shared" si="94"/>
        <v>5.8948230041503607E-14</v>
      </c>
    </row>
    <row r="535" spans="1:21" x14ac:dyDescent="0.3">
      <c r="A535">
        <f t="shared" si="95"/>
        <v>115</v>
      </c>
      <c r="D535" s="57">
        <f t="shared" si="84"/>
        <v>0</v>
      </c>
      <c r="E535" s="57">
        <f>D535/SUM(D420:D537)</f>
        <v>0</v>
      </c>
      <c r="F535">
        <f>D417*N417*(D417*A535)^(N417-1)/EXP((D417*A535)^N417)</f>
        <v>8.0272644347490078E-8</v>
      </c>
      <c r="G535">
        <f t="shared" si="85"/>
        <v>7.3051355102637171E-5</v>
      </c>
      <c r="H535">
        <f t="shared" si="86"/>
        <v>-8.6472669049321633E-4</v>
      </c>
      <c r="I535">
        <f t="shared" si="87"/>
        <v>-4.0583046990582766E-7</v>
      </c>
      <c r="K535">
        <f t="shared" si="88"/>
        <v>-8.0272644347490078E-8</v>
      </c>
      <c r="L535">
        <f t="shared" si="89"/>
        <v>7.4775224925135074E-7</v>
      </c>
      <c r="M535">
        <f t="shared" si="90"/>
        <v>1.6469837030398488E-13</v>
      </c>
      <c r="O535">
        <f t="shared" si="91"/>
        <v>3.5093243914297317E-10</v>
      </c>
      <c r="R535">
        <f t="shared" si="92"/>
        <v>6.9413898083744086E-11</v>
      </c>
      <c r="S535">
        <f t="shared" si="93"/>
        <v>3.2577084976125276E-14</v>
      </c>
      <c r="U535">
        <f t="shared" si="94"/>
        <v>6.4436974305386309E-15</v>
      </c>
    </row>
    <row r="536" spans="1:21" x14ac:dyDescent="0.3">
      <c r="A536">
        <f t="shared" si="95"/>
        <v>116</v>
      </c>
      <c r="D536" s="57">
        <f t="shared" si="84"/>
        <v>0</v>
      </c>
      <c r="E536" s="57">
        <f>D536/SUM(D420:D537)</f>
        <v>0</v>
      </c>
      <c r="F536">
        <f>D417*N417*(D417*A536)^(N417-1)/EXP((D417*A536)^N417)</f>
        <v>2.4533293992427184E-8</v>
      </c>
      <c r="G536">
        <f t="shared" si="85"/>
        <v>7.3051355102637171E-5</v>
      </c>
      <c r="H536">
        <f t="shared" si="86"/>
        <v>-2.8554945601820222E-4</v>
      </c>
      <c r="I536">
        <f t="shared" si="87"/>
        <v>-1.3781141487967207E-7</v>
      </c>
      <c r="K536">
        <f t="shared" si="88"/>
        <v>-2.4533293992427184E-8</v>
      </c>
      <c r="L536">
        <f t="shared" si="89"/>
        <v>8.1538491832291205E-8</v>
      </c>
      <c r="M536">
        <f t="shared" si="90"/>
        <v>1.8991986071137102E-14</v>
      </c>
      <c r="O536">
        <f t="shared" si="91"/>
        <v>3.9351974551989139E-11</v>
      </c>
      <c r="R536">
        <f t="shared" si="92"/>
        <v>7.0054687538722111E-12</v>
      </c>
      <c r="S536">
        <f t="shared" si="93"/>
        <v>3.380967956755349E-15</v>
      </c>
      <c r="U536">
        <f t="shared" si="94"/>
        <v>6.0188251411886374E-16</v>
      </c>
    </row>
    <row r="537" spans="1:21" x14ac:dyDescent="0.3">
      <c r="A537">
        <f t="shared" si="95"/>
        <v>117</v>
      </c>
      <c r="D537" s="57">
        <f t="shared" si="84"/>
        <v>0</v>
      </c>
      <c r="E537" s="57">
        <f>D537/SUM(D420:D537)</f>
        <v>0</v>
      </c>
      <c r="F537">
        <f>D417*N417*(D417*A537)^(N417-1)/EXP((D417*A537)^N417)</f>
        <v>6.900292885523161E-9</v>
      </c>
      <c r="G537">
        <f t="shared" si="85"/>
        <v>7.3051355102637171E-5</v>
      </c>
      <c r="H537">
        <f t="shared" si="86"/>
        <v>-8.6691136633989171E-5</v>
      </c>
      <c r="I537">
        <f t="shared" si="87"/>
        <v>-4.2976487470923121E-8</v>
      </c>
      <c r="K537">
        <f t="shared" si="88"/>
        <v>-6.900292885523161E-9</v>
      </c>
      <c r="L537">
        <f t="shared" si="89"/>
        <v>7.5153531708929799E-9</v>
      </c>
      <c r="M537">
        <f t="shared" si="90"/>
        <v>1.846978475338412E-15</v>
      </c>
      <c r="O537">
        <f t="shared" si="91"/>
        <v>3.72568054739072E-12</v>
      </c>
      <c r="R537">
        <f t="shared" si="92"/>
        <v>5.9819423335343176E-13</v>
      </c>
      <c r="S537">
        <f t="shared" si="93"/>
        <v>2.9655035074038609E-16</v>
      </c>
      <c r="U537">
        <f t="shared" si="94"/>
        <v>4.7614041906001554E-17</v>
      </c>
    </row>
    <row r="538" spans="1:21" x14ac:dyDescent="0.3">
      <c r="A538" t="s">
        <v>2</v>
      </c>
      <c r="D538" s="57" t="s">
        <v>2</v>
      </c>
      <c r="E538" s="57" t="s">
        <v>2</v>
      </c>
      <c r="F538" t="s">
        <v>2</v>
      </c>
    </row>
    <row r="539" spans="1:21" x14ac:dyDescent="0.3">
      <c r="E539" s="57" t="s">
        <v>2</v>
      </c>
      <c r="F539" t="s">
        <v>2</v>
      </c>
    </row>
    <row r="540" spans="1:21" x14ac:dyDescent="0.3">
      <c r="E540" s="57" t="s">
        <v>2</v>
      </c>
      <c r="F540" t="s">
        <v>2</v>
      </c>
      <c r="U540" t="s">
        <v>32</v>
      </c>
    </row>
    <row r="541" spans="1:21" x14ac:dyDescent="0.3">
      <c r="D541">
        <f>SUM(D420:D540)</f>
        <v>0.95093573865677716</v>
      </c>
      <c r="E541">
        <f>SUM(E420:E540)</f>
        <v>1.0000000000000009</v>
      </c>
      <c r="F541">
        <f>SUM(F419:F540)</f>
        <v>0.99999999769524683</v>
      </c>
      <c r="G541">
        <f>SUM(G420:G540)</f>
        <v>1.6766779980936716E-2</v>
      </c>
      <c r="H541">
        <f>SUM(H420:H540)</f>
        <v>3.19291272685896E-5</v>
      </c>
      <c r="I541">
        <f>SUM(I420:I540)</f>
        <v>1.6370091644282932E-8</v>
      </c>
      <c r="L541">
        <f t="shared" ref="L541:M541" si="96">SUM(L420:L540)</f>
        <v>6041.3832923105902</v>
      </c>
      <c r="M541">
        <f t="shared" si="96"/>
        <v>2.6663522770522158E-4</v>
      </c>
      <c r="O541">
        <f t="shared" ref="O541" si="97">SUM(O420:O540)</f>
        <v>0.18377605662156382</v>
      </c>
      <c r="R541">
        <f t="shared" ref="R541:S541" si="98">SUM(R420:R540)</f>
        <v>0.22091398265680356</v>
      </c>
      <c r="S541">
        <f t="shared" si="98"/>
        <v>5.8055891278743374E-5</v>
      </c>
      <c r="U541">
        <f t="shared" ref="U541" si="99">SUM(U420:U540)</f>
        <v>2.4441871104280346E-4</v>
      </c>
    </row>
    <row r="542" spans="1:21" x14ac:dyDescent="0.3">
      <c r="E542" t="s">
        <v>2</v>
      </c>
      <c r="F542" t="s">
        <v>2</v>
      </c>
    </row>
    <row r="543" spans="1:21" x14ac:dyDescent="0.3">
      <c r="H543" t="s">
        <v>22</v>
      </c>
      <c r="I543" t="s">
        <v>23</v>
      </c>
      <c r="K543" t="s">
        <v>24</v>
      </c>
      <c r="L543" t="s">
        <v>25</v>
      </c>
      <c r="M543" t="s">
        <v>26</v>
      </c>
      <c r="O543" t="s">
        <v>27</v>
      </c>
      <c r="R543" t="s">
        <v>28</v>
      </c>
      <c r="S543" t="s">
        <v>29</v>
      </c>
      <c r="U543" t="s">
        <v>30</v>
      </c>
    </row>
    <row r="545" spans="4:21" x14ac:dyDescent="0.3">
      <c r="T545" s="7" t="s">
        <v>33</v>
      </c>
      <c r="U545">
        <f>(U541/(A537-3))^0.5</f>
        <v>1.4642485380143711E-3</v>
      </c>
    </row>
    <row r="546" spans="4:21" x14ac:dyDescent="0.3">
      <c r="D546">
        <f>L541</f>
        <v>6041.3832923105902</v>
      </c>
      <c r="E546">
        <f>O541</f>
        <v>0.18377605662156382</v>
      </c>
      <c r="G546">
        <f>R541</f>
        <v>0.22091398265680356</v>
      </c>
    </row>
    <row r="547" spans="4:21" x14ac:dyDescent="0.3">
      <c r="D547">
        <f>O541</f>
        <v>0.18377605662156382</v>
      </c>
      <c r="E547">
        <f>M541</f>
        <v>2.6663522770522158E-4</v>
      </c>
      <c r="G547">
        <f>S541</f>
        <v>5.8055891278743374E-5</v>
      </c>
      <c r="H547" s="7" t="s">
        <v>34</v>
      </c>
      <c r="I547">
        <f>MDETERM(D546:E547)</f>
        <v>1.5770719708123833</v>
      </c>
      <c r="J547" t="s">
        <v>2</v>
      </c>
      <c r="L547" t="s">
        <v>2</v>
      </c>
      <c r="M547" t="s">
        <v>2</v>
      </c>
      <c r="N547" t="s">
        <v>2</v>
      </c>
    </row>
    <row r="549" spans="4:21" x14ac:dyDescent="0.3">
      <c r="I549" t="s">
        <v>2</v>
      </c>
    </row>
    <row r="551" spans="4:21" x14ac:dyDescent="0.3">
      <c r="D551">
        <f>R541</f>
        <v>0.22091398265680356</v>
      </c>
      <c r="E551">
        <f>O541</f>
        <v>0.18377605662156382</v>
      </c>
      <c r="K551" t="s">
        <v>35</v>
      </c>
      <c r="L551" t="s">
        <v>36</v>
      </c>
    </row>
    <row r="552" spans="4:21" x14ac:dyDescent="0.3">
      <c r="D552">
        <f>S541</f>
        <v>5.8055891278743374E-5</v>
      </c>
      <c r="E552">
        <f>M541</f>
        <v>2.6663522770522158E-4</v>
      </c>
      <c r="H552" s="7" t="s">
        <v>10</v>
      </c>
      <c r="I552">
        <f>MDETERM(D551:E552)/MDETERM(D546:E547)</f>
        <v>3.0584632913905669E-5</v>
      </c>
      <c r="K552">
        <f>U545*(ABS(L552))^0.5</f>
        <v>1.4642485380143711E-3</v>
      </c>
      <c r="L552">
        <f>(M541*L541-O541*O541)/I547</f>
        <v>1</v>
      </c>
      <c r="N552">
        <f>D417/K552</f>
        <v>8.2871546999195242</v>
      </c>
    </row>
    <row r="556" spans="4:21" x14ac:dyDescent="0.3">
      <c r="D556">
        <f>L541</f>
        <v>6041.3832923105902</v>
      </c>
      <c r="E556">
        <f>R541</f>
        <v>0.22091398265680356</v>
      </c>
      <c r="L556" t="s">
        <v>37</v>
      </c>
    </row>
    <row r="557" spans="4:21" x14ac:dyDescent="0.3">
      <c r="D557">
        <f>O541</f>
        <v>0.18377605662156382</v>
      </c>
      <c r="E557">
        <f>S541</f>
        <v>5.8055891278743374E-5</v>
      </c>
      <c r="H557" s="7" t="s">
        <v>11</v>
      </c>
      <c r="I557">
        <f>MDETERM(D556:E557)/MDETERM(D546:E547)</f>
        <v>0.19665506504855901</v>
      </c>
      <c r="K557">
        <f>U545*(ABS(L557))^0.5</f>
        <v>1.4642485380143711E-3</v>
      </c>
      <c r="L557">
        <f>(L541*M541-O541*O541)/I547</f>
        <v>1</v>
      </c>
      <c r="M557" t="s">
        <v>2</v>
      </c>
      <c r="N557">
        <f>N417/K557</f>
        <v>5748.9891053029114</v>
      </c>
    </row>
    <row r="562" spans="1:8" x14ac:dyDescent="0.3">
      <c r="H562" s="7"/>
    </row>
    <row r="566" spans="1:8" x14ac:dyDescent="0.3">
      <c r="A566" s="7" t="s">
        <v>14</v>
      </c>
      <c r="B566" s="7"/>
      <c r="C566" s="7"/>
      <c r="D566">
        <f>1-U541/G541</f>
        <v>0.9854224417973696</v>
      </c>
    </row>
    <row r="616" spans="1:21" x14ac:dyDescent="0.3">
      <c r="A616" t="s">
        <v>2</v>
      </c>
      <c r="D616">
        <f>D417+$J$19*I552</f>
        <v>1.2149746470113042E-2</v>
      </c>
      <c r="J616" t="s">
        <v>2</v>
      </c>
      <c r="N616">
        <f>N417+$J$19*I557</f>
        <v>8.5162764250246159</v>
      </c>
      <c r="O616" t="s">
        <v>2</v>
      </c>
    </row>
    <row r="617" spans="1:21" x14ac:dyDescent="0.3">
      <c r="F617" t="s">
        <v>2</v>
      </c>
      <c r="G617" t="s">
        <v>2</v>
      </c>
    </row>
    <row r="618" spans="1:21" ht="28.8" x14ac:dyDescent="0.3">
      <c r="D618" t="s">
        <v>41</v>
      </c>
      <c r="E618" s="58" t="s">
        <v>21</v>
      </c>
      <c r="F618" t="s">
        <v>16</v>
      </c>
      <c r="H618" t="s">
        <v>22</v>
      </c>
      <c r="I618" t="s">
        <v>23</v>
      </c>
      <c r="K618" t="s">
        <v>24</v>
      </c>
      <c r="L618" t="s">
        <v>25</v>
      </c>
      <c r="M618" t="s">
        <v>26</v>
      </c>
      <c r="O618" t="s">
        <v>27</v>
      </c>
      <c r="R618" t="s">
        <v>28</v>
      </c>
      <c r="S618" t="s">
        <v>29</v>
      </c>
      <c r="U618" t="s">
        <v>30</v>
      </c>
    </row>
    <row r="619" spans="1:21" x14ac:dyDescent="0.3">
      <c r="A619">
        <v>0</v>
      </c>
      <c r="D619" s="57">
        <f>D420</f>
        <v>4.2518059718941554E-3</v>
      </c>
      <c r="E619" s="57">
        <f>D619/SUM(D619:D736)</f>
        <v>4.4711811735038461E-3</v>
      </c>
      <c r="F619">
        <f>D616*N616*(D616*A619)^(N616-1)/EXP((D616*A619)^N616)</f>
        <v>0</v>
      </c>
      <c r="G619">
        <f>(1/$A$139-E619)^2</f>
        <v>1.6612368778610235E-5</v>
      </c>
      <c r="H619">
        <f>F619*(N616/D616)*(1-(D616*A619)^(N616))</f>
        <v>0</v>
      </c>
      <c r="I619">
        <v>0</v>
      </c>
      <c r="K619">
        <f>E619-F619</f>
        <v>4.4711811735038461E-3</v>
      </c>
      <c r="L619">
        <f>H619*H619</f>
        <v>0</v>
      </c>
      <c r="M619">
        <f>I619*I619</f>
        <v>0</v>
      </c>
      <c r="O619">
        <f>H619*I619</f>
        <v>0</v>
      </c>
      <c r="R619">
        <f>H619*K619</f>
        <v>0</v>
      </c>
      <c r="S619">
        <f>I619*K619</f>
        <v>0</v>
      </c>
      <c r="U619">
        <f>K619*K619</f>
        <v>1.9991461086295232E-5</v>
      </c>
    </row>
    <row r="620" spans="1:21" x14ac:dyDescent="0.3">
      <c r="A620">
        <f>A619+1</f>
        <v>1</v>
      </c>
      <c r="D620" s="57">
        <f t="shared" ref="D620:D683" si="100">D421</f>
        <v>5.8713955650789454E-4</v>
      </c>
      <c r="E620" s="57">
        <f>D620/SUM(D619:D736)</f>
        <v>6.1743347382994069E-4</v>
      </c>
      <c r="F620">
        <f>D616*N616*(D616*A620)^(N616-1)/EXP((D616*A620)^N616)</f>
        <v>4.148534286026677E-16</v>
      </c>
      <c r="G620">
        <f t="shared" ref="G620:G683" si="101">(1/$A$139-E620)^2</f>
        <v>6.2878160841175505E-5</v>
      </c>
      <c r="H620">
        <f>F620*(N616/D616)*(1-(D616*A620)^(N616))</f>
        <v>2.9078849361509848E-13</v>
      </c>
      <c r="I620">
        <f>F620*(1/N616+LN(D616*A620)*(1-(D616*A620)^N616))</f>
        <v>-1.7809760432219887E-15</v>
      </c>
      <c r="K620">
        <f t="shared" ref="K620:K683" si="102">E620-F620</f>
        <v>6.1743347382952588E-4</v>
      </c>
      <c r="L620">
        <f t="shared" ref="L620:L683" si="103">H620*H620</f>
        <v>8.4557948018938173E-26</v>
      </c>
      <c r="M620">
        <f t="shared" ref="M620:M683" si="104">I620*I620</f>
        <v>3.1718756665306508E-30</v>
      </c>
      <c r="O620">
        <f t="shared" ref="O620:O683" si="105">H620*I620</f>
        <v>-5.1788734077310061E-28</v>
      </c>
      <c r="R620">
        <f t="shared" ref="R620:R683" si="106">H620*K620</f>
        <v>1.7954254976242516E-16</v>
      </c>
      <c r="S620">
        <f t="shared" ref="S620:S683" si="107">I620*K620</f>
        <v>-1.0996342251737162E-18</v>
      </c>
      <c r="U620">
        <f t="shared" ref="U620:U683" si="108">K620*K620</f>
        <v>3.8122409460519583E-7</v>
      </c>
    </row>
    <row r="621" spans="1:21" x14ac:dyDescent="0.3">
      <c r="A621">
        <f t="shared" ref="A621:A684" si="109">A620+1</f>
        <v>2</v>
      </c>
      <c r="D621" s="57">
        <f t="shared" si="100"/>
        <v>2.2883227438282399E-4</v>
      </c>
      <c r="E621" s="57">
        <f>D621/SUM(D619:D736)</f>
        <v>2.406390517050667E-4</v>
      </c>
      <c r="F621">
        <f>D616*N616*(D616*A621)^(N616-1)/EXP((D616*A621)^N616)</f>
        <v>7.5948524917040662E-14</v>
      </c>
      <c r="G621">
        <f t="shared" si="101"/>
        <v>6.899577419250821E-5</v>
      </c>
      <c r="H621">
        <f>F621*(N616/D616)*(1-(D616*A621)^(N616))</f>
        <v>5.3235566178884937E-11</v>
      </c>
      <c r="I621">
        <f>F621*(1/N616+LN(D616*A621)*(1-(D616*A621)^N616))</f>
        <v>-2.7340539249072537E-13</v>
      </c>
      <c r="K621">
        <f t="shared" si="102"/>
        <v>2.4063905162911817E-4</v>
      </c>
      <c r="L621">
        <f t="shared" si="103"/>
        <v>2.8340255063864378E-21</v>
      </c>
      <c r="M621">
        <f t="shared" si="104"/>
        <v>7.4750508643007592E-26</v>
      </c>
      <c r="O621">
        <f t="shared" si="105"/>
        <v>-1.4554890865604021E-23</v>
      </c>
      <c r="R621">
        <f t="shared" si="106"/>
        <v>1.2810556158226029E-14</v>
      </c>
      <c r="S621">
        <f t="shared" si="107"/>
        <v>-6.5792014359254977E-17</v>
      </c>
      <c r="U621">
        <f t="shared" si="108"/>
        <v>5.7907153168961404E-8</v>
      </c>
    </row>
    <row r="622" spans="1:21" x14ac:dyDescent="0.3">
      <c r="A622">
        <f t="shared" si="109"/>
        <v>3</v>
      </c>
      <c r="D622" s="57">
        <f t="shared" si="100"/>
        <v>1.5916220114630932E-4</v>
      </c>
      <c r="E622" s="57">
        <f>D622/SUM(D619:D736)</f>
        <v>1.6737429741691095E-4</v>
      </c>
      <c r="F622">
        <f>D616*N616*(D616*A622)^(N616-1)/EXP((D616*A622)^N616)</f>
        <v>1.5998155819960301E-12</v>
      </c>
      <c r="G622">
        <f t="shared" si="101"/>
        <v>7.0218270156929214E-5</v>
      </c>
      <c r="H622">
        <f>F622*(N616/D616)*(1-(D616*A622)^(N616))</f>
        <v>1.1213790969915923E-9</v>
      </c>
      <c r="I622">
        <f>F622*(1/N616+LN(D616*A622)*(1-(D616*A622)^N616))</f>
        <v>-5.1104708564422121E-12</v>
      </c>
      <c r="K622">
        <f t="shared" si="102"/>
        <v>1.6737429581709537E-4</v>
      </c>
      <c r="L622">
        <f t="shared" si="103"/>
        <v>1.2574910791696791E-18</v>
      </c>
      <c r="M622">
        <f t="shared" si="104"/>
        <v>2.6116912374545197E-23</v>
      </c>
      <c r="O622">
        <f t="shared" si="105"/>
        <v>-5.7307751941990174E-21</v>
      </c>
      <c r="R622">
        <f t="shared" si="106"/>
        <v>1.8769003670297806E-13</v>
      </c>
      <c r="S622">
        <f t="shared" si="107"/>
        <v>-8.5536146089080352E-16</v>
      </c>
      <c r="U622">
        <f t="shared" si="108"/>
        <v>2.8014154900268549E-8</v>
      </c>
    </row>
    <row r="623" spans="1:21" x14ac:dyDescent="0.3">
      <c r="A623">
        <f t="shared" si="109"/>
        <v>4</v>
      </c>
      <c r="D623" s="57">
        <f t="shared" si="100"/>
        <v>2.1879988530606242E-4</v>
      </c>
      <c r="E623" s="57">
        <f>D623/SUM(D619:D736)</f>
        <v>2.3008903379225526E-4</v>
      </c>
      <c r="F623">
        <f>D616*N616*(D616*A623)^(N616-1)/EXP((D616*A623)^N616)</f>
        <v>1.3904135869060018E-11</v>
      </c>
      <c r="G623">
        <f t="shared" si="101"/>
        <v>6.9171150189317938E-5</v>
      </c>
      <c r="H623">
        <f>F623*(N616/D616)*(1-(D616*A623)^(N616))</f>
        <v>9.7460029147538227E-9</v>
      </c>
      <c r="I623">
        <f>F623*(1/N616+LN(D616*A623)*(1-(D616*A623)^N616))</f>
        <v>-4.0415574482925056E-11</v>
      </c>
      <c r="K623">
        <f t="shared" si="102"/>
        <v>2.3008901988811939E-4</v>
      </c>
      <c r="L623">
        <f t="shared" si="103"/>
        <v>9.4984572814390007E-17</v>
      </c>
      <c r="M623">
        <f t="shared" si="104"/>
        <v>1.633418660784863E-21</v>
      </c>
      <c r="O623">
        <f t="shared" si="105"/>
        <v>-3.9389030671203783E-19</v>
      </c>
      <c r="R623">
        <f t="shared" si="106"/>
        <v>2.2424482584824619E-12</v>
      </c>
      <c r="S623">
        <f t="shared" si="107"/>
        <v>-9.2991799209915143E-15</v>
      </c>
      <c r="U623">
        <f t="shared" si="108"/>
        <v>5.2940957073075399E-8</v>
      </c>
    </row>
    <row r="624" spans="1:21" x14ac:dyDescent="0.3">
      <c r="A624">
        <f t="shared" si="109"/>
        <v>5</v>
      </c>
      <c r="D624" s="57">
        <f t="shared" si="100"/>
        <v>1.8892763764826815E-4</v>
      </c>
      <c r="E624" s="57">
        <f>D624/SUM(D619:D736)</f>
        <v>1.9867550452476801E-4</v>
      </c>
      <c r="F624">
        <f>D616*N616*(D616*A624)^(N616-1)/EXP((D616*A624)^N616)</f>
        <v>7.439546268166468E-11</v>
      </c>
      <c r="G624">
        <f t="shared" si="101"/>
        <v>6.9694664588226479E-5</v>
      </c>
      <c r="H624">
        <f>F624*(N616/D616)*(1-(D616*A624)^(N616))</f>
        <v>5.2146958497899529E-8</v>
      </c>
      <c r="I624">
        <f>F624*(1/N616+LN(D616*A624)*(1-(D616*A624)^N616))</f>
        <v>-1.9964668560311589E-10</v>
      </c>
      <c r="K624">
        <f t="shared" si="102"/>
        <v>1.9867543012930532E-4</v>
      </c>
      <c r="L624">
        <f t="shared" si="103"/>
        <v>2.719305280581656E-15</v>
      </c>
      <c r="M624">
        <f t="shared" si="104"/>
        <v>3.98587990723094E-20</v>
      </c>
      <c r="O624">
        <f t="shared" si="105"/>
        <v>-1.0410967428388879E-17</v>
      </c>
      <c r="R624">
        <f t="shared" si="106"/>
        <v>1.0360319409505222E-11</v>
      </c>
      <c r="S624">
        <f t="shared" si="107"/>
        <v>-3.9664891136089236E-14</v>
      </c>
      <c r="U624">
        <f t="shared" si="108"/>
        <v>3.9471926537064477E-8</v>
      </c>
    </row>
    <row r="625" spans="1:21" x14ac:dyDescent="0.3">
      <c r="A625">
        <f t="shared" si="109"/>
        <v>6</v>
      </c>
      <c r="D625" s="57">
        <f t="shared" si="100"/>
        <v>1.292494748669822E-4</v>
      </c>
      <c r="E625" s="57">
        <f>D625/SUM(D619:D736)</f>
        <v>1.3591820100225765E-4</v>
      </c>
      <c r="F625">
        <f>D616*N616*(D616*A625)^(N616-1)/EXP((D616*A625)^N616)</f>
        <v>2.9288328163551521E-10</v>
      </c>
      <c r="G625">
        <f t="shared" si="101"/>
        <v>7.0746440808680224E-5</v>
      </c>
      <c r="H625">
        <f>F625*(N616/D616)*(1-(D616*A625)^(N616))</f>
        <v>2.052944061258665E-7</v>
      </c>
      <c r="I625">
        <f>F625*(1/N616+LN(D616*A625)*(1-(D616*A625)^N616))</f>
        <v>-7.3257878818066789E-10</v>
      </c>
      <c r="K625">
        <f t="shared" si="102"/>
        <v>1.3591790811897601E-4</v>
      </c>
      <c r="L625">
        <f t="shared" si="103"/>
        <v>4.2145793186572214E-14</v>
      </c>
      <c r="M625">
        <f t="shared" si="104"/>
        <v>5.3667168089225584E-19</v>
      </c>
      <c r="O625">
        <f t="shared" si="105"/>
        <v>-1.5039432725995717E-16</v>
      </c>
      <c r="R625">
        <f t="shared" si="106"/>
        <v>2.7903186229155269E-11</v>
      </c>
      <c r="S625">
        <f t="shared" si="107"/>
        <v>-9.9570576421850799E-14</v>
      </c>
      <c r="U625">
        <f t="shared" si="108"/>
        <v>1.8473677747438403E-8</v>
      </c>
    </row>
    <row r="626" spans="1:21" x14ac:dyDescent="0.3">
      <c r="A626">
        <f t="shared" si="109"/>
        <v>7</v>
      </c>
      <c r="D626" s="57">
        <f t="shared" si="100"/>
        <v>1.2923267352736023E-4</v>
      </c>
      <c r="E626" s="57">
        <f>D626/SUM(D619:D736)</f>
        <v>1.3590053278458638E-4</v>
      </c>
      <c r="F626">
        <f>D616*N616*(D616*A626)^(N616-1)/EXP((D616*A626)^N616)</f>
        <v>9.3300755055569385E-10</v>
      </c>
      <c r="G626">
        <f t="shared" si="101"/>
        <v>7.0746738026942541E-5</v>
      </c>
      <c r="H626">
        <f>F626*(N616/D616)*(1-(D616*A626)^(N616))</f>
        <v>6.539848564428496E-7</v>
      </c>
      <c r="I626">
        <f>F626*(1/N616+LN(D616*A626)*(1-(D616*A626)^N616))</f>
        <v>-2.1898756577997724E-9</v>
      </c>
      <c r="K626">
        <f t="shared" si="102"/>
        <v>1.3589959977703582E-4</v>
      </c>
      <c r="L626">
        <f t="shared" si="103"/>
        <v>4.2769619245657458E-13</v>
      </c>
      <c r="M626">
        <f t="shared" si="104"/>
        <v>4.7955553966239856E-18</v>
      </c>
      <c r="O626">
        <f t="shared" si="105"/>
        <v>-1.432145517693875E-15</v>
      </c>
      <c r="R626">
        <f t="shared" si="106"/>
        <v>8.8876280250825491E-11</v>
      </c>
      <c r="S626">
        <f t="shared" si="107"/>
        <v>-2.9760322545646214E-13</v>
      </c>
      <c r="U626">
        <f t="shared" si="108"/>
        <v>1.8468701219558516E-8</v>
      </c>
    </row>
    <row r="627" spans="1:21" x14ac:dyDescent="0.3">
      <c r="A627">
        <f t="shared" si="109"/>
        <v>8</v>
      </c>
      <c r="D627" s="57">
        <f t="shared" si="100"/>
        <v>8.9460722153159592E-5</v>
      </c>
      <c r="E627" s="57">
        <f>D627/SUM(D619:D736)</f>
        <v>9.4076516967934469E-5</v>
      </c>
      <c r="F627">
        <f>D616*N616*(D616*A627)^(N616-1)/EXP((D616*A627)^N616)</f>
        <v>2.5454739774959847E-9</v>
      </c>
      <c r="G627">
        <f t="shared" si="101"/>
        <v>7.1452059904486529E-5</v>
      </c>
      <c r="H627">
        <f>F627*(N616/D616)*(1-(D616*A627)^(N616))</f>
        <v>1.784231467426291E-6</v>
      </c>
      <c r="I627">
        <f>F627*(1/N616+LN(D616*A627)*(1-(D616*A627)^N616))</f>
        <v>-5.6346184801610099E-9</v>
      </c>
      <c r="K627">
        <f t="shared" si="102"/>
        <v>9.4073971493956968E-5</v>
      </c>
      <c r="L627">
        <f t="shared" si="103"/>
        <v>3.1834819293541757E-12</v>
      </c>
      <c r="M627">
        <f t="shared" si="104"/>
        <v>3.1748925416971969E-17</v>
      </c>
      <c r="O627">
        <f t="shared" si="105"/>
        <v>-1.0053463599244977E-14</v>
      </c>
      <c r="R627">
        <f t="shared" si="106"/>
        <v>1.678497402052819E-10</v>
      </c>
      <c r="S627">
        <f t="shared" si="107"/>
        <v>-5.3007093828198993E-13</v>
      </c>
      <c r="U627">
        <f t="shared" si="108"/>
        <v>8.849912112645828E-9</v>
      </c>
    </row>
    <row r="628" spans="1:21" x14ac:dyDescent="0.3">
      <c r="A628">
        <f t="shared" si="109"/>
        <v>9</v>
      </c>
      <c r="D628" s="57">
        <f t="shared" si="100"/>
        <v>2.1863366056663175E-4</v>
      </c>
      <c r="E628" s="57">
        <f>D628/SUM(D619:D736)</f>
        <v>2.299142325594554E-4</v>
      </c>
      <c r="F628">
        <f>D616*N616*(D616*A628)^(N616-1)/EXP((D616*A628)^N616)</f>
        <v>6.1694316673094541E-9</v>
      </c>
      <c r="G628">
        <f t="shared" si="101"/>
        <v>6.9174057835441418E-5</v>
      </c>
      <c r="H628">
        <f>F628*(N616/D616)*(1-(D616*A628)^(N616))</f>
        <v>4.3244182296967706E-6</v>
      </c>
      <c r="I628">
        <f>F628*(1/N616+LN(D616*A628)*(1-(D616*A628)^N616))</f>
        <v>-1.2929895962835866E-8</v>
      </c>
      <c r="K628">
        <f t="shared" si="102"/>
        <v>2.2990806312778809E-4</v>
      </c>
      <c r="L628">
        <f t="shared" si="103"/>
        <v>1.8700593025333751E-11</v>
      </c>
      <c r="M628">
        <f t="shared" si="104"/>
        <v>1.6718220960975922E-16</v>
      </c>
      <c r="O628">
        <f t="shared" si="105"/>
        <v>-5.5914277809770097E-14</v>
      </c>
      <c r="R628">
        <f t="shared" si="106"/>
        <v>9.9421861934408275E-10</v>
      </c>
      <c r="S628">
        <f t="shared" si="107"/>
        <v>-2.9726873372594007E-12</v>
      </c>
      <c r="U628">
        <f t="shared" si="108"/>
        <v>5.2857717491170995E-8</v>
      </c>
    </row>
    <row r="629" spans="1:21" x14ac:dyDescent="0.3">
      <c r="A629">
        <f t="shared" si="109"/>
        <v>10</v>
      </c>
      <c r="D629" s="57">
        <f t="shared" si="100"/>
        <v>2.9812786589345303E-5</v>
      </c>
      <c r="E629" s="57">
        <f>D629/SUM(D619:D736)</f>
        <v>3.1351000259446217E-5</v>
      </c>
      <c r="F629">
        <f>D616*N616*(D616*A629)^(N616-1)/EXP((D616*A629)^N616)</f>
        <v>1.3619811652778671E-8</v>
      </c>
      <c r="G629">
        <f t="shared" si="101"/>
        <v>7.2516423453504935E-5</v>
      </c>
      <c r="H629">
        <f>F629*(N616/D616)*(1-(D616*A629)^(N616))</f>
        <v>9.5467077705830234E-6</v>
      </c>
      <c r="I629">
        <f>F629*(1/N616+LN(D616*A629)*(1-(D616*A629)^N616))</f>
        <v>-2.7109412992469425E-8</v>
      </c>
      <c r="K629">
        <f t="shared" si="102"/>
        <v>3.1337380447793442E-5</v>
      </c>
      <c r="L629">
        <f t="shared" si="103"/>
        <v>9.1139629256910285E-11</v>
      </c>
      <c r="M629">
        <f t="shared" si="104"/>
        <v>7.3492027279626999E-16</v>
      </c>
      <c r="O629">
        <f t="shared" si="105"/>
        <v>-2.5880564367115222E-13</v>
      </c>
      <c r="R629">
        <f t="shared" si="106"/>
        <v>2.9916881343066618E-10</v>
      </c>
      <c r="S629">
        <f t="shared" si="107"/>
        <v>-8.4953798866136883E-13</v>
      </c>
      <c r="U629">
        <f t="shared" si="108"/>
        <v>9.8203141332974674E-10</v>
      </c>
    </row>
    <row r="630" spans="1:21" x14ac:dyDescent="0.3">
      <c r="A630">
        <f t="shared" si="109"/>
        <v>11</v>
      </c>
      <c r="D630" s="57">
        <f t="shared" si="100"/>
        <v>9.9366018199151127E-5</v>
      </c>
      <c r="E630" s="57">
        <f>D630/SUM(D619:D736)</f>
        <v>1.0449288438723352E-4</v>
      </c>
      <c r="F630">
        <f>D616*N616*(D616*A630)^(N616-1)/EXP((D616*A630)^N616)</f>
        <v>2.7879819436304687E-8</v>
      </c>
      <c r="G630">
        <f t="shared" si="101"/>
        <v>7.1276070713606222E-5</v>
      </c>
      <c r="H630">
        <f>F630*(N616/D616)*(1-(D616*A630)^(N616))</f>
        <v>1.9542155964593362E-5</v>
      </c>
      <c r="I630">
        <f>F630*(1/N616+LN(D616*A630)*(1-(D616*A630)^N616))</f>
        <v>-5.2835866056358099E-8</v>
      </c>
      <c r="K630">
        <f t="shared" si="102"/>
        <v>1.0446500456779721E-4</v>
      </c>
      <c r="L630">
        <f t="shared" si="103"/>
        <v>3.8189585974449193E-10</v>
      </c>
      <c r="M630">
        <f t="shared" si="104"/>
        <v>2.791628741925414E-15</v>
      </c>
      <c r="O630">
        <f t="shared" si="105"/>
        <v>-1.0325267349977144E-12</v>
      </c>
      <c r="R630">
        <f t="shared" si="106"/>
        <v>2.0414714121058511E-9</v>
      </c>
      <c r="S630">
        <f t="shared" si="107"/>
        <v>-5.5194989889209706E-12</v>
      </c>
      <c r="U630">
        <f t="shared" si="108"/>
        <v>1.0912937179349892E-8</v>
      </c>
    </row>
    <row r="631" spans="1:21" x14ac:dyDescent="0.3">
      <c r="A631">
        <f t="shared" si="109"/>
        <v>12</v>
      </c>
      <c r="D631" s="57">
        <f t="shared" si="100"/>
        <v>9.935608209414473E-5</v>
      </c>
      <c r="E631" s="57">
        <f>D631/SUM(D619:D736)</f>
        <v>1.0448243562124179E-4</v>
      </c>
      <c r="F631">
        <f>D616*N616*(D616*A631)^(N616-1)/EXP((D616*A631)^N616)</f>
        <v>5.3619061585178311E-8</v>
      </c>
      <c r="G631">
        <f t="shared" si="101"/>
        <v>7.127624714145647E-5</v>
      </c>
      <c r="H631">
        <f>F631*(N616/D616)*(1-(D616*A631)^(N616))</f>
        <v>3.758388841553339E-5</v>
      </c>
      <c r="I631">
        <f>F631*(1/N616+LN(D616*A631)*(1-(D616*A631)^N616))</f>
        <v>-9.694958882216163E-8</v>
      </c>
      <c r="K631">
        <f t="shared" si="102"/>
        <v>1.0442881655965661E-4</v>
      </c>
      <c r="L631">
        <f t="shared" si="103"/>
        <v>1.4125486684312649E-9</v>
      </c>
      <c r="M631">
        <f t="shared" si="104"/>
        <v>9.399222772786207E-15</v>
      </c>
      <c r="O631">
        <f t="shared" si="105"/>
        <v>-3.6437425282239657E-12</v>
      </c>
      <c r="R631">
        <f t="shared" si="106"/>
        <v>3.9248409889443392E-9</v>
      </c>
      <c r="S631">
        <f t="shared" si="107"/>
        <v>-1.0124330826643653E-11</v>
      </c>
      <c r="U631">
        <f t="shared" si="108"/>
        <v>1.0905377728050411E-8</v>
      </c>
    </row>
    <row r="632" spans="1:21" x14ac:dyDescent="0.3">
      <c r="A632">
        <f t="shared" si="109"/>
        <v>13</v>
      </c>
      <c r="D632" s="57">
        <f t="shared" si="100"/>
        <v>1.0927966887881629E-4</v>
      </c>
      <c r="E632" s="57">
        <f>D632/SUM(D619:D736)</f>
        <v>1.1491803750396091E-4</v>
      </c>
      <c r="F632">
        <f>D616*N616*(D616*A632)^(N616-1)/EXP((D616*A632)^N616)</f>
        <v>9.7859000701709956E-8</v>
      </c>
      <c r="G632">
        <f t="shared" si="101"/>
        <v>7.1100150360477331E-5</v>
      </c>
      <c r="H632">
        <f>F632*(N616/D616)*(1-(D616*A632)^(N616))</f>
        <v>6.8593544582142631E-5</v>
      </c>
      <c r="I632">
        <f>F632*(1/N616+LN(D616*A632)*(1-(D616*A632)^N616))</f>
        <v>-1.6910770563193184E-7</v>
      </c>
      <c r="K632">
        <f t="shared" si="102"/>
        <v>1.148201785032592E-4</v>
      </c>
      <c r="L632">
        <f t="shared" si="103"/>
        <v>4.7050743583423889E-9</v>
      </c>
      <c r="M632">
        <f t="shared" si="104"/>
        <v>2.8597416104096114E-14</v>
      </c>
      <c r="O632">
        <f t="shared" si="105"/>
        <v>-1.1599696945447768E-11</v>
      </c>
      <c r="R632">
        <f t="shared" si="106"/>
        <v>7.8759230330928849E-9</v>
      </c>
      <c r="S632">
        <f t="shared" si="107"/>
        <v>-1.9416976946935025E-11</v>
      </c>
      <c r="U632">
        <f t="shared" si="108"/>
        <v>1.3183673391520306E-8</v>
      </c>
    </row>
    <row r="633" spans="1:21" x14ac:dyDescent="0.3">
      <c r="A633">
        <f t="shared" si="109"/>
        <v>14</v>
      </c>
      <c r="D633" s="57">
        <f t="shared" si="100"/>
        <v>2.1851125999207405E-4</v>
      </c>
      <c r="E633" s="57">
        <f>D633/SUM(D619:D736)</f>
        <v>2.2978551663304525E-4</v>
      </c>
      <c r="F633">
        <f>D616*N616*(D616*A633)^(N616-1)/EXP((D616*A633)^N616)</f>
        <v>1.7080858556950978E-7</v>
      </c>
      <c r="G633">
        <f t="shared" si="101"/>
        <v>6.9176198937008661E-5</v>
      </c>
      <c r="H633">
        <f>F633*(N616/D616)*(1-(D616*A633)^(N616))</f>
        <v>1.1972700217223104E-4</v>
      </c>
      <c r="I633">
        <f>F633*(1/N616+LN(D616*A633)*(1-(D616*A633)^N616))</f>
        <v>-2.8251175341536051E-7</v>
      </c>
      <c r="K633">
        <f t="shared" si="102"/>
        <v>2.2961470804747574E-4</v>
      </c>
      <c r="L633">
        <f t="shared" si="103"/>
        <v>1.4334555049149415E-8</v>
      </c>
      <c r="M633">
        <f t="shared" si="104"/>
        <v>7.9812890817821466E-14</v>
      </c>
      <c r="O633">
        <f t="shared" si="105"/>
        <v>-3.382428531484167E-11</v>
      </c>
      <c r="R633">
        <f t="shared" si="106"/>
        <v>2.7491080649176325E-8</v>
      </c>
      <c r="S633">
        <f t="shared" si="107"/>
        <v>-6.4868853780448457E-11</v>
      </c>
      <c r="U633">
        <f t="shared" si="108"/>
        <v>5.2722914151727524E-8</v>
      </c>
    </row>
    <row r="634" spans="1:21" x14ac:dyDescent="0.3">
      <c r="A634">
        <f t="shared" si="109"/>
        <v>15</v>
      </c>
      <c r="D634" s="57">
        <f t="shared" si="100"/>
        <v>2.9788052242649978E-4</v>
      </c>
      <c r="E634" s="57">
        <f>D634/SUM(D619:D736)</f>
        <v>3.1324989725095852E-4</v>
      </c>
      <c r="F634">
        <f>D616*N616*(D616*A634)^(N616-1)/EXP((D616*A634)^N616)</f>
        <v>2.868940017968814E-7</v>
      </c>
      <c r="G634">
        <f t="shared" si="101"/>
        <v>6.7794781502457916E-5</v>
      </c>
      <c r="H634">
        <f>F634*(N616/D616)*(1-(D616*A634)^(N616))</f>
        <v>2.0109616240723669E-4</v>
      </c>
      <c r="I634">
        <f>F634*(1/N616+LN(D616*A634)*(1-(D616*A634)^N616))</f>
        <v>-4.5471944884938198E-7</v>
      </c>
      <c r="K634">
        <f t="shared" si="102"/>
        <v>3.1296300324916166E-4</v>
      </c>
      <c r="L634">
        <f t="shared" si="103"/>
        <v>4.0439666534917714E-8</v>
      </c>
      <c r="M634">
        <f t="shared" si="104"/>
        <v>2.0676977716188571E-13</v>
      </c>
      <c r="O634">
        <f t="shared" si="105"/>
        <v>-9.1442336135544478E-11</v>
      </c>
      <c r="R634">
        <f t="shared" si="106"/>
        <v>6.2935658928849956E-8</v>
      </c>
      <c r="S634">
        <f t="shared" si="107"/>
        <v>-1.4231036434770612E-10</v>
      </c>
      <c r="U634">
        <f t="shared" si="108"/>
        <v>9.7945841402734773E-8</v>
      </c>
    </row>
    <row r="635" spans="1:21" x14ac:dyDescent="0.3">
      <c r="A635">
        <f t="shared" si="109"/>
        <v>16</v>
      </c>
      <c r="D635" s="57">
        <f t="shared" si="100"/>
        <v>7.0448354215401233E-4</v>
      </c>
      <c r="E635" s="57">
        <f>D635/SUM(D619:D736)</f>
        <v>7.4083191273167904E-4</v>
      </c>
      <c r="F635">
        <f>D616*N616*(D616*A635)^(N616-1)/EXP((D616*A635)^N616)</f>
        <v>4.6600753827714573E-7</v>
      </c>
      <c r="G635">
        <f t="shared" si="101"/>
        <v>6.0936393645530141E-5</v>
      </c>
      <c r="H635">
        <f>F635*(N616/D616)*(1-(D616*A635)^(N616))</f>
        <v>3.2664430877338583E-4</v>
      </c>
      <c r="I635">
        <f>F635*(1/N616+LN(D616*A635)*(1-(D616*A635)^N616))</f>
        <v>-7.0853398958712832E-7</v>
      </c>
      <c r="K635">
        <f t="shared" si="102"/>
        <v>7.4036590519340189E-4</v>
      </c>
      <c r="L635">
        <f t="shared" si="103"/>
        <v>1.0669650445404302E-7</v>
      </c>
      <c r="M635">
        <f t="shared" si="104"/>
        <v>5.0202041440025283E-13</v>
      </c>
      <c r="O635">
        <f t="shared" si="105"/>
        <v>-2.3143859527113688E-10</v>
      </c>
      <c r="R635">
        <f t="shared" si="106"/>
        <v>2.4183630934128086E-7</v>
      </c>
      <c r="S635">
        <f t="shared" si="107"/>
        <v>-5.2457440856096669E-10</v>
      </c>
      <c r="U635">
        <f t="shared" si="108"/>
        <v>5.4814167357284538E-7</v>
      </c>
    </row>
    <row r="636" spans="1:21" x14ac:dyDescent="0.3">
      <c r="A636">
        <f t="shared" si="109"/>
        <v>17</v>
      </c>
      <c r="D636" s="57">
        <f t="shared" si="100"/>
        <v>6.1480151632903335E-4</v>
      </c>
      <c r="E636" s="57">
        <f>D636/SUM(D619:D736)</f>
        <v>6.4652267375864682E-4</v>
      </c>
      <c r="F636">
        <f>D616*N616*(D616*A636)^(N616-1)/EXP((D616*A636)^N616)</f>
        <v>7.3500156951802706E-7</v>
      </c>
      <c r="G636">
        <f t="shared" si="101"/>
        <v>6.2417677033421265E-5</v>
      </c>
      <c r="H636">
        <f>F636*(N616/D616)*(1-(D616*A636)^(N616))</f>
        <v>5.1519324871200634E-4</v>
      </c>
      <c r="I636">
        <f>F636*(1/N616+LN(D616*A636)*(1-(D616*A636)^N616))</f>
        <v>-1.0729619854022587E-6</v>
      </c>
      <c r="K636">
        <f t="shared" si="102"/>
        <v>6.4578767218912878E-4</v>
      </c>
      <c r="L636">
        <f t="shared" si="103"/>
        <v>2.6542408351843122E-7</v>
      </c>
      <c r="M636">
        <f t="shared" si="104"/>
        <v>1.1512474221183569E-12</v>
      </c>
      <c r="O636">
        <f t="shared" si="105"/>
        <v>-5.52782771003874E-10</v>
      </c>
      <c r="R636">
        <f t="shared" si="106"/>
        <v>3.3270544881328146E-7</v>
      </c>
      <c r="S636">
        <f t="shared" si="107"/>
        <v>-6.9290562290035059E-10</v>
      </c>
      <c r="U636">
        <f t="shared" si="108"/>
        <v>4.1704171755145367E-7</v>
      </c>
    </row>
    <row r="637" spans="1:21" x14ac:dyDescent="0.3">
      <c r="A637">
        <f t="shared" si="109"/>
        <v>18</v>
      </c>
      <c r="D637" s="57">
        <f t="shared" si="100"/>
        <v>1.010416505263361E-3</v>
      </c>
      <c r="E637" s="57">
        <f>D637/SUM(D619:D736)</f>
        <v>1.0625497225402445E-3</v>
      </c>
      <c r="F637">
        <f>D616*N616*(D616*A637)^(N616-1)/EXP((D616*A637)^N616)</f>
        <v>1.1294546143412938E-6</v>
      </c>
      <c r="G637">
        <f t="shared" si="101"/>
        <v>5.6017123895161467E-5</v>
      </c>
      <c r="H637">
        <f>F637*(N616/D616)*(1-(D616*A637)^(N616))</f>
        <v>7.9168110765414647E-4</v>
      </c>
      <c r="I637">
        <f>F637*(1/N616+LN(D616*A637)*(1-(D616*A637)^N616))</f>
        <v>-1.5842288137287126E-6</v>
      </c>
      <c r="K637">
        <f t="shared" si="102"/>
        <v>1.0614202679259032E-3</v>
      </c>
      <c r="L637">
        <f t="shared" si="103"/>
        <v>6.2675897621649625E-7</v>
      </c>
      <c r="M637">
        <f t="shared" si="104"/>
        <v>2.5097809342482839E-12</v>
      </c>
      <c r="O637">
        <f t="shared" si="105"/>
        <v>-1.2542040220303617E-9</v>
      </c>
      <c r="R637">
        <f t="shared" si="106"/>
        <v>8.4030637339813996E-7</v>
      </c>
      <c r="S637">
        <f t="shared" si="107"/>
        <v>-1.6815325719238659E-9</v>
      </c>
      <c r="U637">
        <f t="shared" si="108"/>
        <v>1.1266129851638961E-6</v>
      </c>
    </row>
    <row r="638" spans="1:21" x14ac:dyDescent="0.3">
      <c r="A638">
        <f t="shared" si="109"/>
        <v>19</v>
      </c>
      <c r="D638" s="57">
        <f t="shared" si="100"/>
        <v>1.2268272676002328E-3</v>
      </c>
      <c r="E638" s="57">
        <f>D638/SUM(D619:D736)</f>
        <v>1.2901263647248761E-3</v>
      </c>
      <c r="F638">
        <f>D616*N616*(D616*A638)^(N616-1)/EXP((D616*A638)^N616)</f>
        <v>1.6957373459784736E-6</v>
      </c>
      <c r="G638">
        <f t="shared" si="101"/>
        <v>5.2662339007546229E-5</v>
      </c>
      <c r="H638">
        <f>F638*(N616/D616)*(1-(D616*A638)^(N616))</f>
        <v>1.188610263014932E-3</v>
      </c>
      <c r="I638">
        <f>F638*(1/N616+LN(D616*A638)*(1-(D616*A638)^N616))</f>
        <v>-2.2868378778653487E-6</v>
      </c>
      <c r="K638">
        <f t="shared" si="102"/>
        <v>1.2884306273788977E-3</v>
      </c>
      <c r="L638">
        <f t="shared" si="103"/>
        <v>1.4127943573444258E-6</v>
      </c>
      <c r="M638">
        <f t="shared" si="104"/>
        <v>5.2296274796396916E-12</v>
      </c>
      <c r="O638">
        <f t="shared" si="105"/>
        <v>-2.7181589714820411E-9</v>
      </c>
      <c r="R638">
        <f t="shared" si="106"/>
        <v>1.5314418668853253E-6</v>
      </c>
      <c r="S638">
        <f t="shared" si="107"/>
        <v>-2.9464319616918782E-9</v>
      </c>
      <c r="U638">
        <f t="shared" si="108"/>
        <v>1.6600534815679798E-6</v>
      </c>
    </row>
    <row r="639" spans="1:21" x14ac:dyDescent="0.3">
      <c r="A639">
        <f t="shared" si="109"/>
        <v>20</v>
      </c>
      <c r="D639" s="57">
        <f t="shared" si="100"/>
        <v>1.1463465877014178E-3</v>
      </c>
      <c r="E639" s="57">
        <f>D639/SUM(D619:D736)</f>
        <v>1.2054932222030732E-3</v>
      </c>
      <c r="F639">
        <f>D616*N616*(D616*A639)^(N616-1)/EXP((D616*A639)^N616)</f>
        <v>2.4934072922988962E-6</v>
      </c>
      <c r="G639">
        <f t="shared" si="101"/>
        <v>5.3897847264353636E-5</v>
      </c>
      <c r="H639">
        <f>F639*(N616/D616)*(1-(D616*A639)^(N616))</f>
        <v>1.7477254732267162E-3</v>
      </c>
      <c r="I639">
        <f>F639*(1/N616+LN(D616*A639)*(1-(D616*A639)^N616))</f>
        <v>-3.234657905119639E-6</v>
      </c>
      <c r="K639">
        <f t="shared" si="102"/>
        <v>1.2029998149107742E-3</v>
      </c>
      <c r="L639">
        <f t="shared" si="103"/>
        <v>3.0545443297655491E-6</v>
      </c>
      <c r="M639">
        <f t="shared" si="104"/>
        <v>1.0463011763152972E-11</v>
      </c>
      <c r="O639">
        <f t="shared" si="105"/>
        <v>-5.6532940179517595E-9</v>
      </c>
      <c r="R639">
        <f t="shared" si="106"/>
        <v>2.1025134208065848E-6</v>
      </c>
      <c r="S639">
        <f t="shared" si="107"/>
        <v>-3.8912928611585984E-9</v>
      </c>
      <c r="U639">
        <f t="shared" si="108"/>
        <v>1.4472085546753572E-6</v>
      </c>
    </row>
    <row r="640" spans="1:21" x14ac:dyDescent="0.3">
      <c r="A640">
        <f t="shared" si="109"/>
        <v>21</v>
      </c>
      <c r="D640" s="57">
        <f t="shared" si="100"/>
        <v>1.1055784534764101E-3</v>
      </c>
      <c r="E640" s="57">
        <f>D640/SUM(D619:D736)</f>
        <v>1.1626216247146942E-3</v>
      </c>
      <c r="F640">
        <f>D616*N616*(D616*A640)^(N616-1)/EXP((D616*A640)^N616)</f>
        <v>3.5979617687434827E-6</v>
      </c>
      <c r="G640">
        <f t="shared" si="101"/>
        <v>5.4529170218144497E-5</v>
      </c>
      <c r="H640">
        <f>F640*(N616/D616)*(1-(D616*A640)^(N616))</f>
        <v>2.5219427590809883E-3</v>
      </c>
      <c r="I640">
        <f>F640*(1/N616+LN(D616*A640)*(1-(D616*A640)^N616))</f>
        <v>-4.4920200423913953E-6</v>
      </c>
      <c r="K640">
        <f t="shared" si="102"/>
        <v>1.1590236629459507E-3</v>
      </c>
      <c r="L640">
        <f t="shared" si="103"/>
        <v>6.3601952800810275E-6</v>
      </c>
      <c r="M640">
        <f t="shared" si="104"/>
        <v>2.0178244061245993E-11</v>
      </c>
      <c r="O640">
        <f t="shared" si="105"/>
        <v>-1.1328617419555654E-8</v>
      </c>
      <c r="R640">
        <f t="shared" si="106"/>
        <v>2.9229913343700644E-6</v>
      </c>
      <c r="S640">
        <f t="shared" si="107"/>
        <v>-5.2063575235590992E-9</v>
      </c>
      <c r="U640">
        <f t="shared" si="108"/>
        <v>1.3433358512686486E-6</v>
      </c>
    </row>
    <row r="641" spans="1:21" x14ac:dyDescent="0.3">
      <c r="A641">
        <f t="shared" si="109"/>
        <v>22</v>
      </c>
      <c r="D641" s="57">
        <f t="shared" si="100"/>
        <v>1.389883185482768E-3</v>
      </c>
      <c r="E641" s="57">
        <f>D641/SUM(D619:D736)</f>
        <v>1.4615952781898975E-3</v>
      </c>
      <c r="F641">
        <f>D616*N616*(D616*A641)^(N616-1)/EXP((D616*A641)^N616)</f>
        <v>5.1039793160172292E-6</v>
      </c>
      <c r="G641">
        <f t="shared" si="101"/>
        <v>5.0203081189951389E-5</v>
      </c>
      <c r="H641">
        <f>F641*(N616/D616)*(1-(D616*A641)^(N616))</f>
        <v>3.5775500096952078E-3</v>
      </c>
      <c r="I641">
        <f>F641*(1/N616+LN(D616*A641)*(1-(D616*A641)^N616))</f>
        <v>-6.1348040694590329E-6</v>
      </c>
      <c r="K641">
        <f t="shared" si="102"/>
        <v>1.4564912988738804E-3</v>
      </c>
      <c r="L641">
        <f t="shared" si="103"/>
        <v>1.2798864071870182E-5</v>
      </c>
      <c r="M641">
        <f t="shared" si="104"/>
        <v>3.7635820970651112E-11</v>
      </c>
      <c r="O641">
        <f t="shared" si="105"/>
        <v>-2.1947568358171363E-8</v>
      </c>
      <c r="R641">
        <f t="shared" si="106"/>
        <v>5.2106704604072364E-6</v>
      </c>
      <c r="S641">
        <f t="shared" si="107"/>
        <v>-8.9352887474631534E-9</v>
      </c>
      <c r="U641">
        <f t="shared" si="108"/>
        <v>2.121366903695323E-6</v>
      </c>
    </row>
    <row r="642" spans="1:21" x14ac:dyDescent="0.3">
      <c r="A642">
        <f t="shared" si="109"/>
        <v>23</v>
      </c>
      <c r="D642" s="57">
        <f t="shared" si="100"/>
        <v>9.4539543004458146E-4</v>
      </c>
      <c r="E642" s="57">
        <f>D642/SUM(D619:D736)</f>
        <v>9.9417383490074565E-4</v>
      </c>
      <c r="F642">
        <f>D616*N616*(D616*A642)^(N616-1)/EXP((D616*A642)^N616)</f>
        <v>7.1286805481581845E-6</v>
      </c>
      <c r="G642">
        <f t="shared" si="101"/>
        <v>5.7045312188420541E-5</v>
      </c>
      <c r="H642">
        <f>F642*(N616/D616)*(1-(D616*A642)^(N616))</f>
        <v>4.9967005817494036E-3</v>
      </c>
      <c r="I642">
        <f>F642*(1/N616+LN(D616*A642)*(1-(D616*A642)^N616))</f>
        <v>-8.2514905314810039E-6</v>
      </c>
      <c r="K642">
        <f t="shared" si="102"/>
        <v>9.8704515435258755E-4</v>
      </c>
      <c r="L642">
        <f t="shared" si="103"/>
        <v>2.4967016703654827E-5</v>
      </c>
      <c r="M642">
        <f t="shared" si="104"/>
        <v>6.8087095991120667E-11</v>
      </c>
      <c r="O642">
        <f t="shared" si="105"/>
        <v>-4.1230227538950827E-8</v>
      </c>
      <c r="R642">
        <f t="shared" si="106"/>
        <v>4.9319690969665045E-6</v>
      </c>
      <c r="S642">
        <f t="shared" si="107"/>
        <v>-8.1445937452845823E-9</v>
      </c>
      <c r="U642">
        <f t="shared" si="108"/>
        <v>9.7425813673092348E-7</v>
      </c>
    </row>
    <row r="643" spans="1:21" x14ac:dyDescent="0.3">
      <c r="A643">
        <f t="shared" si="109"/>
        <v>24</v>
      </c>
      <c r="D643" s="57">
        <f t="shared" si="100"/>
        <v>7.6753487616298814E-4</v>
      </c>
      <c r="E643" s="57">
        <f>D643/SUM(D619:D736)</f>
        <v>8.0713642884760247E-4</v>
      </c>
      <c r="F643">
        <f>D616*N616*(D616*A643)^(N616-1)/EXP((D616*A643)^N616)</f>
        <v>9.8159398235225182E-6</v>
      </c>
      <c r="G643">
        <f t="shared" si="101"/>
        <v>5.9905620405485201E-5</v>
      </c>
      <c r="H643">
        <f>F643*(N616/D616)*(1-(D616*A643)^(N616))</f>
        <v>6.880221293999152E-3</v>
      </c>
      <c r="I643">
        <f>F643*(1/N616+LN(D616*A643)*(1-(D616*A643)^N616))</f>
        <v>-1.0944152961938028E-5</v>
      </c>
      <c r="K643">
        <f t="shared" si="102"/>
        <v>7.9732048902407993E-4</v>
      </c>
      <c r="L643">
        <f t="shared" si="103"/>
        <v>4.7337445054399364E-5</v>
      </c>
      <c r="M643">
        <f t="shared" si="104"/>
        <v>1.1977448405429691E-10</v>
      </c>
      <c r="O643">
        <f t="shared" si="105"/>
        <v>-7.5298194253509913E-8</v>
      </c>
      <c r="R643">
        <f t="shared" si="106"/>
        <v>5.4857414067252918E-6</v>
      </c>
      <c r="S643">
        <f t="shared" si="107"/>
        <v>-8.725997391566762E-9</v>
      </c>
      <c r="U643">
        <f t="shared" si="108"/>
        <v>6.35719962217598E-7</v>
      </c>
    </row>
    <row r="644" spans="1:21" x14ac:dyDescent="0.3">
      <c r="A644">
        <f t="shared" si="109"/>
        <v>25</v>
      </c>
      <c r="D644" s="57">
        <f t="shared" si="100"/>
        <v>1.1695900550622079E-3</v>
      </c>
      <c r="E644" s="57">
        <f>D644/SUM(D619:D736)</f>
        <v>1.2299359541521554E-3</v>
      </c>
      <c r="F644">
        <f>D616*N616*(D616*A644)^(N616-1)/EXP((D616*A644)^N616)</f>
        <v>1.3340779488976967E-5</v>
      </c>
      <c r="G644">
        <f t="shared" si="101"/>
        <v>5.3539551329130167E-5</v>
      </c>
      <c r="H644">
        <f>F644*(N616/D616)*(1-(D616*A644)^(N616))</f>
        <v>9.3507561288375136E-3</v>
      </c>
      <c r="I644">
        <f>F644*(1/N616+LN(D616*A644)*(1-(D616*A644)^N616))</f>
        <v>-1.4329361588908505E-5</v>
      </c>
      <c r="K644">
        <f t="shared" si="102"/>
        <v>1.2165951746631785E-3</v>
      </c>
      <c r="L644">
        <f t="shared" si="103"/>
        <v>8.7436640180992318E-5</v>
      </c>
      <c r="M644">
        <f t="shared" si="104"/>
        <v>2.0533060354568647E-10</v>
      </c>
      <c r="O644">
        <f t="shared" si="105"/>
        <v>-1.3399036569981505E-7</v>
      </c>
      <c r="R644">
        <f t="shared" si="106"/>
        <v>1.1376084785795861E-5</v>
      </c>
      <c r="S644">
        <f t="shared" si="107"/>
        <v>-1.7433032165069984E-8</v>
      </c>
      <c r="U644">
        <f t="shared" si="108"/>
        <v>1.4801038190137298E-6</v>
      </c>
    </row>
    <row r="645" spans="1:21" x14ac:dyDescent="0.3">
      <c r="A645">
        <f t="shared" si="109"/>
        <v>26</v>
      </c>
      <c r="D645" s="57">
        <f t="shared" si="100"/>
        <v>1.1780040895101496E-3</v>
      </c>
      <c r="E645" s="57">
        <f>D645/SUM(D619:D736)</f>
        <v>1.2387841171834731E-3</v>
      </c>
      <c r="F645">
        <f>D616*N616*(D616*A645)^(N616-1)/EXP((D616*A645)^N616)</f>
        <v>1.7914378558611533E-5</v>
      </c>
      <c r="G645">
        <f t="shared" si="101"/>
        <v>5.3410144316692045E-5</v>
      </c>
      <c r="H645">
        <f>F645*(N616/D616)*(1-(D616*A645)^(N616))</f>
        <v>1.2556266557298872E-2</v>
      </c>
      <c r="I645">
        <f>F645*(1/N616+LN(D616*A645)*(1-(D616*A645)^N616))</f>
        <v>-1.8538966947908568E-5</v>
      </c>
      <c r="K645">
        <f t="shared" si="102"/>
        <v>1.2208697386248617E-3</v>
      </c>
      <c r="L645">
        <f t="shared" si="103"/>
        <v>1.5765982985794206E-4</v>
      </c>
      <c r="M645">
        <f t="shared" si="104"/>
        <v>3.4369329549564634E-10</v>
      </c>
      <c r="O645">
        <f t="shared" si="105"/>
        <v>-2.3278021069489349E-7</v>
      </c>
      <c r="R645">
        <f t="shared" si="106"/>
        <v>1.5329565869913564E-5</v>
      </c>
      <c r="S645">
        <f t="shared" si="107"/>
        <v>-2.2633663732068081E-8</v>
      </c>
      <c r="U645">
        <f t="shared" si="108"/>
        <v>1.4905229186899381E-6</v>
      </c>
    </row>
    <row r="646" spans="1:21" x14ac:dyDescent="0.3">
      <c r="A646">
        <f t="shared" si="109"/>
        <v>27</v>
      </c>
      <c r="D646" s="57">
        <f t="shared" si="100"/>
        <v>1.3332568385892825E-3</v>
      </c>
      <c r="E646" s="57">
        <f>D646/SUM(D619:D736)</f>
        <v>1.4020472513448115E-3</v>
      </c>
      <c r="F646">
        <f>D616*N616*(D616*A646)^(N616-1)/EXP((D616*A646)^N616)</f>
        <v>2.3789627496051751E-5</v>
      </c>
      <c r="G646">
        <f t="shared" si="101"/>
        <v>5.1050471916532823E-5</v>
      </c>
      <c r="H646">
        <f>F646*(N616/D616)*(1-(D616*A646)^(N616))</f>
        <v>1.6673908595400133E-2</v>
      </c>
      <c r="I646">
        <f>F646*(1/N616+LN(D616*A646)*(1-(D616*A646)^N616))</f>
        <v>-2.3720728613531369E-5</v>
      </c>
      <c r="K646">
        <f t="shared" si="102"/>
        <v>1.3782576238487597E-3</v>
      </c>
      <c r="L646">
        <f t="shared" si="103"/>
        <v>2.7801922784775846E-4</v>
      </c>
      <c r="M646">
        <f t="shared" si="104"/>
        <v>5.6267296595680587E-10</v>
      </c>
      <c r="O646">
        <f t="shared" si="105"/>
        <v>-3.9551726071831459E-7</v>
      </c>
      <c r="R646">
        <f t="shared" si="106"/>
        <v>2.2980941640967596E-5</v>
      </c>
      <c r="S646">
        <f t="shared" si="107"/>
        <v>-3.269327505484703E-8</v>
      </c>
      <c r="U646">
        <f t="shared" si="108"/>
        <v>1.899594077697229E-6</v>
      </c>
    </row>
    <row r="647" spans="1:21" x14ac:dyDescent="0.3">
      <c r="A647">
        <f t="shared" si="109"/>
        <v>28</v>
      </c>
      <c r="D647" s="57">
        <f t="shared" si="100"/>
        <v>9.8913973402270871E-4</v>
      </c>
      <c r="E647" s="57">
        <f>D647/SUM(D619:D736)</f>
        <v>1.0401751599113265E-3</v>
      </c>
      <c r="F647">
        <f>D616*N616*(D616*A647)^(N616-1)/EXP((D616*A647)^N616)</f>
        <v>3.1267260173744782E-5</v>
      </c>
      <c r="G647">
        <f t="shared" si="101"/>
        <v>5.6352547501637545E-5</v>
      </c>
      <c r="H647">
        <f>F647*(N616/D616)*(1-(D616*A647)^(N616))</f>
        <v>2.1914305337117135E-2</v>
      </c>
      <c r="I647">
        <f>F647*(1/N616+LN(D616*A647)*(1-(D616*A647)^N616))</f>
        <v>-3.00387507535726E-5</v>
      </c>
      <c r="K647">
        <f t="shared" si="102"/>
        <v>1.0089078997375818E-3</v>
      </c>
      <c r="L647">
        <f t="shared" si="103"/>
        <v>4.8023677840840055E-4</v>
      </c>
      <c r="M647">
        <f t="shared" si="104"/>
        <v>9.0232654683525843E-10</v>
      </c>
      <c r="O647">
        <f t="shared" si="105"/>
        <v>-6.5827835595934735E-7</v>
      </c>
      <c r="R647">
        <f t="shared" si="106"/>
        <v>2.2109515771878929E-5</v>
      </c>
      <c r="S647">
        <f t="shared" si="107"/>
        <v>-3.0306332933527637E-8</v>
      </c>
      <c r="U647">
        <f t="shared" si="108"/>
        <v>1.0178951501528986E-6</v>
      </c>
    </row>
    <row r="648" spans="1:21" x14ac:dyDescent="0.3">
      <c r="A648">
        <f t="shared" si="109"/>
        <v>29</v>
      </c>
      <c r="D648" s="57">
        <f t="shared" si="100"/>
        <v>1.203115171580054E-3</v>
      </c>
      <c r="E648" s="57">
        <f>D648/SUM(D619:D736)</f>
        <v>1.2651908248600345E-3</v>
      </c>
      <c r="F648">
        <f>D616*N616*(D616*A648)^(N616-1)/EXP((D616*A648)^N616)</f>
        <v>4.0702592953897162E-5</v>
      </c>
      <c r="G648">
        <f t="shared" si="101"/>
        <v>5.3024869338596159E-5</v>
      </c>
      <c r="H648">
        <f>F648*(N616/D616)*(1-(D616*A648)^(N616))</f>
        <v>2.8526231610811793E-2</v>
      </c>
      <c r="I648">
        <f>F648*(1/N616+LN(D616*A648)*(1-(D616*A648)^N616))</f>
        <v>-3.7673682341991452E-5</v>
      </c>
      <c r="K648">
        <f t="shared" si="102"/>
        <v>1.2244882319061372E-3</v>
      </c>
      <c r="L648">
        <f t="shared" si="103"/>
        <v>8.1374588991367795E-4</v>
      </c>
      <c r="M648">
        <f t="shared" si="104"/>
        <v>1.4193063412052786E-9</v>
      </c>
      <c r="O648">
        <f t="shared" si="105"/>
        <v>-1.0746881881197986E-6</v>
      </c>
      <c r="R648">
        <f t="shared" si="106"/>
        <v>3.4930034908067891E-5</v>
      </c>
      <c r="S648">
        <f t="shared" si="107"/>
        <v>-4.6130980680338575E-8</v>
      </c>
      <c r="U648">
        <f t="shared" si="108"/>
        <v>1.4993714300766181E-6</v>
      </c>
    </row>
    <row r="649" spans="1:21" x14ac:dyDescent="0.3">
      <c r="A649">
        <f t="shared" si="109"/>
        <v>30</v>
      </c>
      <c r="D649" s="57">
        <f t="shared" si="100"/>
        <v>1.3479750442742966E-3</v>
      </c>
      <c r="E649" s="57">
        <f>D649/SUM(D619:D736)</f>
        <v>1.4175248541803134E-3</v>
      </c>
      <c r="F649">
        <f>D616*N616*(D616*A649)^(N616-1)/EXP((D616*A649)^N616)</f>
        <v>5.2512899008622281E-5</v>
      </c>
      <c r="G649">
        <f t="shared" si="101"/>
        <v>5.0829537726303721E-5</v>
      </c>
      <c r="H649">
        <f>F649*(N616/D616)*(1-(D616*A649)^(N616))</f>
        <v>3.6801724339853875E-2</v>
      </c>
      <c r="I649">
        <f>F649*(1/N616+LN(D616*A649)*(1-(D616*A649)^N616))</f>
        <v>-4.6822635576707549E-5</v>
      </c>
      <c r="K649">
        <f t="shared" si="102"/>
        <v>1.365011955171691E-3</v>
      </c>
      <c r="L649">
        <f t="shared" si="103"/>
        <v>1.3543669143865932E-3</v>
      </c>
      <c r="M649">
        <f t="shared" si="104"/>
        <v>2.1923592023491597E-9</v>
      </c>
      <c r="O649">
        <f t="shared" si="105"/>
        <v>-1.7231537273594262E-6</v>
      </c>
      <c r="R649">
        <f t="shared" si="106"/>
        <v>5.0234793694833551E-5</v>
      </c>
      <c r="S649">
        <f t="shared" si="107"/>
        <v>-6.3913457334853156E-8</v>
      </c>
      <c r="U649">
        <f t="shared" si="108"/>
        <v>1.8632576377616427E-6</v>
      </c>
    </row>
    <row r="650" spans="1:21" x14ac:dyDescent="0.3">
      <c r="A650">
        <f t="shared" si="109"/>
        <v>31</v>
      </c>
      <c r="D650" s="57">
        <f t="shared" si="100"/>
        <v>1.2584391942480613E-3</v>
      </c>
      <c r="E650" s="57">
        <f>D650/SUM(D619:D736)</f>
        <v>1.323369333058868E-3</v>
      </c>
      <c r="F650">
        <f>D616*N616*(D616*A650)^(N616-1)/EXP((D616*A650)^N616)</f>
        <v>6.718544326230364E-5</v>
      </c>
      <c r="G650">
        <f t="shared" si="101"/>
        <v>5.2180963493311547E-5</v>
      </c>
      <c r="H650">
        <f>F650*(N616/D616)*(1-(D616*A650)^(N616))</f>
        <v>4.7081627862380793E-2</v>
      </c>
      <c r="I650">
        <f>F650*(1/N616+LN(D616*A650)*(1-(D616*A650)^N616))</f>
        <v>-5.7698771270863096E-5</v>
      </c>
      <c r="K650">
        <f t="shared" si="102"/>
        <v>1.2561838897965645E-3</v>
      </c>
      <c r="L650">
        <f t="shared" si="103"/>
        <v>2.2166796821717115E-3</v>
      </c>
      <c r="M650">
        <f t="shared" si="104"/>
        <v>3.3291482061673764E-9</v>
      </c>
      <c r="O650">
        <f t="shared" si="105"/>
        <v>-2.7165520770914043E-6</v>
      </c>
      <c r="R650">
        <f t="shared" si="106"/>
        <v>5.914318242611981E-5</v>
      </c>
      <c r="S650">
        <f t="shared" si="107"/>
        <v>-7.248026693151507E-8</v>
      </c>
      <c r="U650">
        <f t="shared" si="108"/>
        <v>1.5779979649844272E-6</v>
      </c>
    </row>
    <row r="651" spans="1:21" x14ac:dyDescent="0.3">
      <c r="A651">
        <f t="shared" si="109"/>
        <v>32</v>
      </c>
      <c r="D651" s="57">
        <f t="shared" si="100"/>
        <v>1.3249234706206299E-3</v>
      </c>
      <c r="E651" s="57">
        <f>D651/SUM(D619:D736)</f>
        <v>1.3932839168418684E-3</v>
      </c>
      <c r="F651">
        <f>D616*N616*(D616*A651)^(N616-1)/EXP((D616*A651)^N616)</f>
        <v>8.5286199435751791E-5</v>
      </c>
      <c r="G651">
        <f t="shared" si="101"/>
        <v>5.1175776084253391E-5</v>
      </c>
      <c r="H651">
        <f>F651*(N616/D616)*(1-(D616*A651)^(N616))</f>
        <v>5.9761577515036336E-2</v>
      </c>
      <c r="I651">
        <f>F651*(1/N616+LN(D616*A651)*(1-(D616*A651)^N616))</f>
        <v>-7.0530494662576936E-5</v>
      </c>
      <c r="K651">
        <f t="shared" si="102"/>
        <v>1.3079977174061167E-3</v>
      </c>
      <c r="L651">
        <f t="shared" si="103"/>
        <v>3.5714461470856967E-3</v>
      </c>
      <c r="M651">
        <f t="shared" si="104"/>
        <v>4.9745506773477935E-9</v>
      </c>
      <c r="O651">
        <f t="shared" si="105"/>
        <v>-4.2150136239514478E-6</v>
      </c>
      <c r="R651">
        <f t="shared" si="106"/>
        <v>7.8168006978256231E-5</v>
      </c>
      <c r="S651">
        <f t="shared" si="107"/>
        <v>-9.2253726026174932E-8</v>
      </c>
      <c r="U651">
        <f t="shared" si="108"/>
        <v>1.7108580287396116E-6</v>
      </c>
    </row>
    <row r="652" spans="1:21" x14ac:dyDescent="0.3">
      <c r="A652">
        <f t="shared" si="109"/>
        <v>33</v>
      </c>
      <c r="D652" s="57">
        <f t="shared" si="100"/>
        <v>9.537890941228609E-4</v>
      </c>
      <c r="E652" s="57">
        <f>D652/SUM(D619:D736)</f>
        <v>1.0030005765375E-3</v>
      </c>
      <c r="F652">
        <f>D616*N616*(D616*A652)^(N616-1)/EXP((D616*A652)^N616)</f>
        <v>1.0746926527555589E-4</v>
      </c>
      <c r="G652">
        <f t="shared" si="101"/>
        <v>5.6912056258530691E-5</v>
      </c>
      <c r="H652">
        <f>F652*(N616/D616)*(1-(D616*A652)^(N616))</f>
        <v>7.5298416760720341E-2</v>
      </c>
      <c r="I652">
        <f>F652*(1/N616+LN(D616*A652)*(1-(D616*A652)^N616))</f>
        <v>-8.5560199170422411E-5</v>
      </c>
      <c r="K652">
        <f t="shared" si="102"/>
        <v>8.9553131126194415E-4</v>
      </c>
      <c r="L652">
        <f t="shared" si="103"/>
        <v>5.6698515666711302E-3</v>
      </c>
      <c r="M652">
        <f t="shared" si="104"/>
        <v>7.3205476820823518E-9</v>
      </c>
      <c r="O652">
        <f t="shared" si="105"/>
        <v>-6.4425475352647053E-6</v>
      </c>
      <c r="R652">
        <f t="shared" si="106"/>
        <v>6.7432089897676245E-5</v>
      </c>
      <c r="S652">
        <f t="shared" si="107"/>
        <v>-7.6621837354921483E-8</v>
      </c>
      <c r="U652">
        <f t="shared" si="108"/>
        <v>8.0197632945053705E-7</v>
      </c>
    </row>
    <row r="653" spans="1:21" x14ac:dyDescent="0.3">
      <c r="A653">
        <f t="shared" si="109"/>
        <v>34</v>
      </c>
      <c r="D653" s="57">
        <f t="shared" si="100"/>
        <v>8.9457045994078817E-4</v>
      </c>
      <c r="E653" s="57">
        <f>D653/SUM(D619:D736)</f>
        <v>9.4072651134596483E-4</v>
      </c>
      <c r="F653">
        <f>D616*N616*(D616*A653)^(N616-1)/EXP((D616*A653)^N616)</f>
        <v>1.3448698476552939E-4</v>
      </c>
      <c r="G653">
        <f t="shared" si="101"/>
        <v>5.7855526406043329E-5</v>
      </c>
      <c r="H653">
        <f>F653*(N616/D616)*(1-(D616*A653)^(N616))</f>
        <v>9.4217032489857785E-2</v>
      </c>
      <c r="I653">
        <f>F653*(1/N616+LN(D616*A653)*(1-(D616*A653)^N616))</f>
        <v>-1.0304248908177438E-4</v>
      </c>
      <c r="K653">
        <f t="shared" si="102"/>
        <v>8.0623952658043544E-4</v>
      </c>
      <c r="L653">
        <f t="shared" si="103"/>
        <v>8.8768492111949183E-3</v>
      </c>
      <c r="M653">
        <f t="shared" si="104"/>
        <v>1.0617754556167593E-8</v>
      </c>
      <c r="O653">
        <f t="shared" si="105"/>
        <v>-9.7083575416533522E-6</v>
      </c>
      <c r="R653">
        <f t="shared" si="106"/>
        <v>7.5961495670436445E-5</v>
      </c>
      <c r="S653">
        <f t="shared" si="107"/>
        <v>-8.3076927614959469E-8</v>
      </c>
      <c r="U653">
        <f t="shared" si="108"/>
        <v>6.5002217422064466E-7</v>
      </c>
    </row>
    <row r="654" spans="1:21" x14ac:dyDescent="0.3">
      <c r="A654">
        <f t="shared" si="109"/>
        <v>35</v>
      </c>
      <c r="D654" s="57">
        <f t="shared" si="100"/>
        <v>1.6986533463416878E-3</v>
      </c>
      <c r="E654" s="57">
        <f>D654/SUM(D619:D736)</f>
        <v>1.7862966731496308E-3</v>
      </c>
      <c r="F654">
        <f>D616*N616*(D616*A654)^(N616-1)/EXP((D616*A654)^N616)</f>
        <v>1.672007764567127E-4</v>
      </c>
      <c r="G654">
        <f t="shared" si="101"/>
        <v>4.5707225041336946E-5</v>
      </c>
      <c r="H654">
        <f>F654*(N616/D616)*(1-(D616*A654)^(N616))</f>
        <v>0.11711757918108655</v>
      </c>
      <c r="I654">
        <f>F654*(1/N616+LN(D616*A654)*(1-(D616*A654)^N616))</f>
        <v>-1.2324180500194654E-4</v>
      </c>
      <c r="K654">
        <f t="shared" si="102"/>
        <v>1.6190958966929181E-3</v>
      </c>
      <c r="L654">
        <f t="shared" si="103"/>
        <v>1.3716527353238077E-2</v>
      </c>
      <c r="M654">
        <f t="shared" si="104"/>
        <v>1.5188542500137814E-8</v>
      </c>
      <c r="O654">
        <f t="shared" si="105"/>
        <v>-1.4433781855735501E-5</v>
      </c>
      <c r="R654">
        <f t="shared" si="106"/>
        <v>1.8962459188270517E-4</v>
      </c>
      <c r="S654">
        <f t="shared" si="107"/>
        <v>-1.9954030077968038E-7</v>
      </c>
      <c r="U654">
        <f t="shared" si="108"/>
        <v>2.6214715226878446E-6</v>
      </c>
    </row>
    <row r="655" spans="1:21" x14ac:dyDescent="0.3">
      <c r="A655">
        <f t="shared" si="109"/>
        <v>36</v>
      </c>
      <c r="D655" s="57">
        <f t="shared" si="100"/>
        <v>1.5215440161182746E-3</v>
      </c>
      <c r="E655" s="57">
        <f>D655/SUM(D619:D736)</f>
        <v>1.6000492507175061E-3</v>
      </c>
      <c r="F655">
        <f>D616*N616*(D616*A655)^(N616-1)/EXP((D616*A655)^N616)</f>
        <v>2.0659265443499436E-4</v>
      </c>
      <c r="G655">
        <f t="shared" si="101"/>
        <v>4.8260243464324529E-5</v>
      </c>
      <c r="H655">
        <f>F655*(N616/D616)*(1-(D616*A655)^(N616))</f>
        <v>0.14468304457044365</v>
      </c>
      <c r="I655">
        <f>F655*(1/N616+LN(D616*A655)*(1-(D616*A655)^N616))</f>
        <v>-1.4642936816270792E-4</v>
      </c>
      <c r="K655">
        <f t="shared" si="102"/>
        <v>1.3934565962825118E-3</v>
      </c>
      <c r="L655">
        <f t="shared" si="103"/>
        <v>2.0933183386172984E-2</v>
      </c>
      <c r="M655">
        <f t="shared" si="104"/>
        <v>2.1441559860529861E-8</v>
      </c>
      <c r="O655">
        <f t="shared" si="105"/>
        <v>-2.1185846800306973E-5</v>
      </c>
      <c r="R655">
        <f t="shared" si="106"/>
        <v>2.0160954282692135E-4</v>
      </c>
      <c r="S655">
        <f t="shared" si="107"/>
        <v>-2.0404296895580578E-7</v>
      </c>
      <c r="U655">
        <f t="shared" si="108"/>
        <v>1.9417212857232433E-6</v>
      </c>
    </row>
    <row r="656" spans="1:21" x14ac:dyDescent="0.3">
      <c r="A656">
        <f t="shared" si="109"/>
        <v>37</v>
      </c>
      <c r="D656" s="57">
        <f t="shared" si="100"/>
        <v>1.7895883817692015E-3</v>
      </c>
      <c r="E656" s="57">
        <f>D656/SUM(D619:D736)</f>
        <v>1.8819235717200452E-3</v>
      </c>
      <c r="F656">
        <f>D616*N616*(D616*A656)^(N616-1)/EXP((D616*A656)^N616)</f>
        <v>2.5377741217461947E-4</v>
      </c>
      <c r="G656">
        <f t="shared" si="101"/>
        <v>4.4423357727816537E-5</v>
      </c>
      <c r="H656">
        <f>F656*(N616/D616)*(1-(D616*A656)^(N616))</f>
        <v>0.17768708639914038</v>
      </c>
      <c r="I656">
        <f>F656*(1/N616+LN(D616*A656)*(1-(D616*A656)^N616))</f>
        <v>-1.7287935150280876E-4</v>
      </c>
      <c r="K656">
        <f t="shared" si="102"/>
        <v>1.6281461595454257E-3</v>
      </c>
      <c r="L656">
        <f t="shared" si="103"/>
        <v>3.1572700673015576E-2</v>
      </c>
      <c r="M656">
        <f t="shared" si="104"/>
        <v>2.9887270176031706E-8</v>
      </c>
      <c r="O656">
        <f t="shared" si="105"/>
        <v>-3.0718428267106938E-5</v>
      </c>
      <c r="R656">
        <f t="shared" si="106"/>
        <v>2.8930054732157666E-4</v>
      </c>
      <c r="S656">
        <f t="shared" si="107"/>
        <v>-2.8147285221400183E-7</v>
      </c>
      <c r="U656">
        <f t="shared" si="108"/>
        <v>2.6508599168425189E-6</v>
      </c>
    </row>
    <row r="657" spans="1:21" x14ac:dyDescent="0.3">
      <c r="A657">
        <f t="shared" si="109"/>
        <v>38</v>
      </c>
      <c r="D657" s="57">
        <f t="shared" si="100"/>
        <v>1.1980214203400744E-3</v>
      </c>
      <c r="E657" s="57">
        <f>D657/SUM(D619:D736)</f>
        <v>1.2598342576043179E-3</v>
      </c>
      <c r="F657">
        <f>D616*N616*(D616*A657)^(N616-1)/EXP((D616*A657)^N616)</f>
        <v>3.1001541877762664E-4</v>
      </c>
      <c r="G657">
        <f t="shared" si="101"/>
        <v>5.3102909124154045E-5</v>
      </c>
      <c r="H657">
        <f>F657*(N616/D616)*(1-(D616*A657)^(N616))</f>
        <v>0.21700204057633379</v>
      </c>
      <c r="I657">
        <f>F657*(1/N616+LN(D616*A657)*(1-(D616*A657)^N616))</f>
        <v>-2.0286417699161266E-4</v>
      </c>
      <c r="K657">
        <f t="shared" si="102"/>
        <v>9.4981883882669133E-4</v>
      </c>
      <c r="L657">
        <f t="shared" si="103"/>
        <v>4.7089885614292816E-2</v>
      </c>
      <c r="M657">
        <f t="shared" si="104"/>
        <v>4.1153874306484352E-8</v>
      </c>
      <c r="O657">
        <f t="shared" si="105"/>
        <v>-4.4021940367018491E-5</v>
      </c>
      <c r="R657">
        <f t="shared" si="106"/>
        <v>2.0611262620323591E-4</v>
      </c>
      <c r="S657">
        <f t="shared" si="107"/>
        <v>-1.9268421702970592E-7</v>
      </c>
      <c r="U657">
        <f t="shared" si="108"/>
        <v>9.0215582659008421E-7</v>
      </c>
    </row>
    <row r="658" spans="1:21" x14ac:dyDescent="0.3">
      <c r="A658">
        <f t="shared" si="109"/>
        <v>39</v>
      </c>
      <c r="D658" s="57">
        <f t="shared" si="100"/>
        <v>1.3892487224602017E-3</v>
      </c>
      <c r="E658" s="57">
        <f>D658/SUM(D619:D736)</f>
        <v>1.4609280795593546E-3</v>
      </c>
      <c r="F658">
        <f>D616*N616*(D616*A658)^(N616-1)/EXP((D616*A658)^N616)</f>
        <v>3.7672595090836996E-4</v>
      </c>
      <c r="G658">
        <f t="shared" si="101"/>
        <v>5.0212536391164985E-5</v>
      </c>
      <c r="H658">
        <f>F658*(N616/D616)*(1-(D616*A658)^(N616))</f>
        <v>0.26360696441740056</v>
      </c>
      <c r="I658">
        <f>F658*(1/N616+LN(D616*A658)*(1-(D616*A658)^N616))</f>
        <v>-2.3664883028687905E-4</v>
      </c>
      <c r="K658">
        <f t="shared" si="102"/>
        <v>1.0842021286509847E-3</v>
      </c>
      <c r="L658">
        <f t="shared" si="103"/>
        <v>6.9488631689356678E-2</v>
      </c>
      <c r="M658">
        <f t="shared" si="104"/>
        <v>5.6002668876148079E-8</v>
      </c>
      <c r="O658">
        <f t="shared" si="105"/>
        <v>-6.2382279784852784E-5</v>
      </c>
      <c r="R658">
        <f t="shared" si="106"/>
        <v>2.8580323194857005E-4</v>
      </c>
      <c r="S658">
        <f t="shared" si="107"/>
        <v>-2.5657516553979988E-7</v>
      </c>
      <c r="U658">
        <f t="shared" si="108"/>
        <v>1.1754942557713262E-6</v>
      </c>
    </row>
    <row r="659" spans="1:21" x14ac:dyDescent="0.3">
      <c r="A659">
        <f t="shared" si="109"/>
        <v>40</v>
      </c>
      <c r="D659" s="57">
        <f t="shared" si="100"/>
        <v>1.762275667677993E-3</v>
      </c>
      <c r="E659" s="57">
        <f>D659/SUM(D619:D736)</f>
        <v>1.8532016371235092E-3</v>
      </c>
      <c r="F659">
        <f>D616*N616*(D616*A659)^(N616-1)/EXP((D616*A659)^N616)</f>
        <v>4.5550095098047564E-4</v>
      </c>
      <c r="G659">
        <f t="shared" si="101"/>
        <v>4.4807050946824694E-5</v>
      </c>
      <c r="H659">
        <f>F659*(N616/D616)*(1-(D616*A659)^(N616))</f>
        <v>0.31859553303179766</v>
      </c>
      <c r="I659">
        <f>F659*(1/N616+LN(D616*A659)*(1-(D616*A659)^N616))</f>
        <v>-2.7448407596661226E-4</v>
      </c>
      <c r="K659">
        <f t="shared" si="102"/>
        <v>1.3977006861430334E-3</v>
      </c>
      <c r="L659">
        <f t="shared" si="103"/>
        <v>0.10150311366781528</v>
      </c>
      <c r="M659">
        <f t="shared" si="104"/>
        <v>7.5341507959244973E-8</v>
      </c>
      <c r="O659">
        <f t="shared" si="105"/>
        <v>-8.7449400491323274E-5</v>
      </c>
      <c r="R659">
        <f t="shared" si="106"/>
        <v>4.4530119512064907E-4</v>
      </c>
      <c r="S659">
        <f t="shared" si="107"/>
        <v>-3.8364658131387045E-7</v>
      </c>
      <c r="U659">
        <f t="shared" si="108"/>
        <v>1.9535672080447063E-6</v>
      </c>
    </row>
    <row r="660" spans="1:21" x14ac:dyDescent="0.3">
      <c r="A660">
        <f t="shared" si="109"/>
        <v>41</v>
      </c>
      <c r="D660" s="57">
        <f t="shared" si="100"/>
        <v>1.7014818478600219E-3</v>
      </c>
      <c r="E660" s="57">
        <f>D660/SUM(D619:D736)</f>
        <v>1.7892711133808176E-3</v>
      </c>
      <c r="F660">
        <f>D616*N616*(D616*A660)^(N616-1)/EXP((D616*A660)^N616)</f>
        <v>5.4811906156098126E-4</v>
      </c>
      <c r="G660">
        <f t="shared" si="101"/>
        <v>4.566701522185351E-5</v>
      </c>
      <c r="H660">
        <f>F660*(N616/D616)*(1-(D616*A660)^(N616))</f>
        <v>0.38318355079203892</v>
      </c>
      <c r="I660">
        <f>F660*(1/N616+LN(D616*A660)*(1-(D616*A660)^N616))</f>
        <v>-3.1659844991143175E-4</v>
      </c>
      <c r="K660">
        <f t="shared" si="102"/>
        <v>1.2411520518198363E-3</v>
      </c>
      <c r="L660">
        <f t="shared" si="103"/>
        <v>0.14682963359759507</v>
      </c>
      <c r="M660">
        <f t="shared" si="104"/>
        <v>1.0023457848632136E-7</v>
      </c>
      <c r="O660">
        <f t="shared" si="105"/>
        <v>-1.2131531821231791E-4</v>
      </c>
      <c r="R660">
        <f t="shared" si="106"/>
        <v>4.7558905028914958E-4</v>
      </c>
      <c r="S660">
        <f t="shared" si="107"/>
        <v>-3.929468157105532E-7</v>
      </c>
      <c r="U660">
        <f t="shared" si="108"/>
        <v>1.5404584157365897E-6</v>
      </c>
    </row>
    <row r="661" spans="1:21" x14ac:dyDescent="0.3">
      <c r="A661">
        <f t="shared" si="109"/>
        <v>42</v>
      </c>
      <c r="D661" s="57">
        <f t="shared" si="100"/>
        <v>2.0431893210902672E-3</v>
      </c>
      <c r="E661" s="57">
        <f>D661/SUM(D619:D736)</f>
        <v>2.1486092466945538E-3</v>
      </c>
      <c r="F661">
        <f>D616*N616*(D616*A661)^(N616-1)/EXP((D616*A661)^N616)</f>
        <v>6.5655973607854471E-4</v>
      </c>
      <c r="G661">
        <f t="shared" si="101"/>
        <v>4.0939513606258606E-5</v>
      </c>
      <c r="H661">
        <f>F661*(N616/D616)*(1-(D616*A661)^(N616))</f>
        <v>0.45871577131110963</v>
      </c>
      <c r="I661">
        <f>F661*(1/N616+LN(D616*A661)*(1-(D616*A661)^N616))</f>
        <v>-3.6318890083603025E-4</v>
      </c>
      <c r="K661">
        <f t="shared" si="102"/>
        <v>1.4920495106160092E-3</v>
      </c>
      <c r="L661">
        <f t="shared" si="103"/>
        <v>0.21042015884954623</v>
      </c>
      <c r="M661">
        <f t="shared" si="104"/>
        <v>1.3190617769048381E-7</v>
      </c>
      <c r="O661">
        <f t="shared" si="105"/>
        <v>-1.6660047677863373E-4</v>
      </c>
      <c r="R661">
        <f t="shared" si="106"/>
        <v>6.8442664209658632E-4</v>
      </c>
      <c r="S661">
        <f t="shared" si="107"/>
        <v>-5.4189582175356523E-7</v>
      </c>
      <c r="U661">
        <f t="shared" si="108"/>
        <v>2.2262117421294724E-6</v>
      </c>
    </row>
    <row r="662" spans="1:21" x14ac:dyDescent="0.3">
      <c r="A662">
        <f t="shared" si="109"/>
        <v>43</v>
      </c>
      <c r="D662" s="57">
        <f t="shared" si="100"/>
        <v>2.3730322320212049E-3</v>
      </c>
      <c r="E662" s="57">
        <f>D662/SUM(D619:D736)</f>
        <v>2.4954706564853458E-3</v>
      </c>
      <c r="F662">
        <f>D616*N616*(D616*A662)^(N616-1)/EXP((D616*A662)^N616)</f>
        <v>7.8301716515594621E-4</v>
      </c>
      <c r="G662">
        <f t="shared" si="101"/>
        <v>3.6621110840438004E-5</v>
      </c>
      <c r="H662">
        <f>F662*(N616/D616)*(1-(D616*A662)^(N616))</f>
        <v>0.5466716365620008</v>
      </c>
      <c r="I662">
        <f>F662*(1/N616+LN(D616*A662)*(1-(D616*A662)^N616))</f>
        <v>-4.1440995166777266E-4</v>
      </c>
      <c r="K662">
        <f t="shared" si="102"/>
        <v>1.7124534913293995E-3</v>
      </c>
      <c r="L662">
        <f t="shared" si="103"/>
        <v>0.29884987822137626</v>
      </c>
      <c r="M662">
        <f t="shared" si="104"/>
        <v>1.7173560804128566E-7</v>
      </c>
      <c r="O662">
        <f t="shared" si="105"/>
        <v>-2.2654616648580092E-4</v>
      </c>
      <c r="R662">
        <f t="shared" si="106"/>
        <v>9.3614975264135489E-4</v>
      </c>
      <c r="S662">
        <f t="shared" si="107"/>
        <v>-7.0965776857512496E-7</v>
      </c>
      <c r="U662">
        <f t="shared" si="108"/>
        <v>2.9324969599662498E-6</v>
      </c>
    </row>
    <row r="663" spans="1:21" x14ac:dyDescent="0.3">
      <c r="A663">
        <f t="shared" si="109"/>
        <v>44</v>
      </c>
      <c r="D663" s="57">
        <f t="shared" si="100"/>
        <v>2.0433197814884348E-3</v>
      </c>
      <c r="E663" s="57">
        <f>D663/SUM(D619:D736)</f>
        <v>2.1487464382973767E-3</v>
      </c>
      <c r="F663">
        <f>D616*N616*(D616*A663)^(N616-1)/EXP((D616*A663)^N616)</f>
        <v>9.2991368448698628E-4</v>
      </c>
      <c r="G663">
        <f t="shared" si="101"/>
        <v>4.0937758011769121E-5</v>
      </c>
      <c r="H663">
        <f>F663*(N616/D616)*(1-(D616*A663)^(N616))</f>
        <v>0.64866944670598958</v>
      </c>
      <c r="I663">
        <f>F663*(1/N616+LN(D616*A663)*(1-(D616*A663)^N616))</f>
        <v>-4.703612549940835E-4</v>
      </c>
      <c r="K663">
        <f t="shared" si="102"/>
        <v>1.2188327538103904E-3</v>
      </c>
      <c r="L663">
        <f t="shared" si="103"/>
        <v>0.42077205108985466</v>
      </c>
      <c r="M663">
        <f t="shared" si="104"/>
        <v>2.2123971019960924E-7</v>
      </c>
      <c r="O663">
        <f t="shared" si="105"/>
        <v>-3.0510897502894702E-4</v>
      </c>
      <c r="R663">
        <f t="shared" si="106"/>
        <v>7.9061956804132351E-4</v>
      </c>
      <c r="S663">
        <f t="shared" si="107"/>
        <v>-5.7329170371015004E-7</v>
      </c>
      <c r="U663">
        <f t="shared" si="108"/>
        <v>1.4855532817610198E-6</v>
      </c>
    </row>
    <row r="664" spans="1:21" x14ac:dyDescent="0.3">
      <c r="A664">
        <f t="shared" si="109"/>
        <v>45</v>
      </c>
      <c r="D664" s="57">
        <f t="shared" si="100"/>
        <v>2.3430918249501271E-3</v>
      </c>
      <c r="E664" s="57">
        <f>D664/SUM(D619:D736)</f>
        <v>2.4639854510671863E-3</v>
      </c>
      <c r="F664">
        <f>D616*N616*(D616*A664)^(N616-1)/EXP((D616*A664)^N616)</f>
        <v>1.0999122422940659E-3</v>
      </c>
      <c r="G664">
        <f t="shared" si="101"/>
        <v>3.7003169985756026E-5</v>
      </c>
      <c r="H664">
        <f>F664*(N616/D616)*(1-(D616*A664)^(N616))</f>
        <v>0.7664683549206015</v>
      </c>
      <c r="I664">
        <f>F664*(1/N616+LN(D616*A664)*(1-(D616*A664)^N616))</f>
        <v>-5.3107342711528245E-4</v>
      </c>
      <c r="K664">
        <f t="shared" si="102"/>
        <v>1.3640732087731205E-3</v>
      </c>
      <c r="L664">
        <f t="shared" si="103"/>
        <v>0.58747373909469314</v>
      </c>
      <c r="M664">
        <f t="shared" si="104"/>
        <v>2.8203898498797121E-7</v>
      </c>
      <c r="O664">
        <f t="shared" si="105"/>
        <v>-4.0705097602309649E-4</v>
      </c>
      <c r="R664">
        <f t="shared" si="106"/>
        <v>1.0455189483195998E-3</v>
      </c>
      <c r="S664">
        <f t="shared" si="107"/>
        <v>-7.244230338192813E-7</v>
      </c>
      <c r="U664">
        <f t="shared" si="108"/>
        <v>1.8606957188925971E-6</v>
      </c>
    </row>
    <row r="665" spans="1:21" x14ac:dyDescent="0.3">
      <c r="A665">
        <f t="shared" si="109"/>
        <v>46</v>
      </c>
      <c r="D665" s="57">
        <f t="shared" si="100"/>
        <v>2.5173824213664711E-3</v>
      </c>
      <c r="E665" s="57">
        <f>D665/SUM(D619:D736)</f>
        <v>2.6472687049519696E-3</v>
      </c>
      <c r="F665">
        <f>D616*N616*(D616*A665)^(N616-1)/EXP((D616*A665)^N616)</f>
        <v>1.2959274001395791E-3</v>
      </c>
      <c r="G665">
        <f t="shared" si="101"/>
        <v>3.4806930203949781E-5</v>
      </c>
      <c r="H665">
        <f>F665*(N616/D616)*(1-(D616*A665)^(N616))</f>
        <v>0.90196744430473885</v>
      </c>
      <c r="I665">
        <f>F665*(1/N616+LN(D616*A665)*(1-(D616*A665)^N616))</f>
        <v>-5.9649206480151681E-4</v>
      </c>
      <c r="K665">
        <f t="shared" si="102"/>
        <v>1.3513413048123904E-3</v>
      </c>
      <c r="L665">
        <f t="shared" si="103"/>
        <v>0.8135452705856222</v>
      </c>
      <c r="M665">
        <f t="shared" si="104"/>
        <v>3.5580278337117691E-7</v>
      </c>
      <c r="O665">
        <f t="shared" si="105"/>
        <v>-5.3801642323708079E-4</v>
      </c>
      <c r="R665">
        <f t="shared" si="106"/>
        <v>1.2188658630850628E-3</v>
      </c>
      <c r="S665">
        <f t="shared" si="107"/>
        <v>-8.0606436515911864E-7</v>
      </c>
      <c r="U665">
        <f t="shared" si="108"/>
        <v>1.8261233220920539E-6</v>
      </c>
    </row>
    <row r="666" spans="1:21" x14ac:dyDescent="0.3">
      <c r="A666">
        <f t="shared" si="109"/>
        <v>47</v>
      </c>
      <c r="D666" s="57">
        <f t="shared" si="100"/>
        <v>2.4634712807473608E-3</v>
      </c>
      <c r="E666" s="57">
        <f>D666/SUM(D619:D736)</f>
        <v>2.5905759775387994E-3</v>
      </c>
      <c r="F666">
        <f>D616*N616*(D616*A666)^(N616-1)/EXP((D616*A666)^N616)</f>
        <v>1.5211342183724965E-3</v>
      </c>
      <c r="G666">
        <f t="shared" si="101"/>
        <v>3.547908895463999E-5</v>
      </c>
      <c r="H666">
        <f>F666*(N616/D616)*(1-(D616*A666)^(N616))</f>
        <v>1.0572009854892743</v>
      </c>
      <c r="I666">
        <f>F666*(1/N616+LN(D616*A666)*(1-(D616*A666)^N616))</f>
        <v>-6.6645988066917712E-4</v>
      </c>
      <c r="K666">
        <f t="shared" si="102"/>
        <v>1.0694417591663029E-3</v>
      </c>
      <c r="L666">
        <f t="shared" si="103"/>
        <v>1.1176739237194928</v>
      </c>
      <c r="M666">
        <f t="shared" si="104"/>
        <v>4.4416877254157379E-7</v>
      </c>
      <c r="O666">
        <f t="shared" si="105"/>
        <v>-7.0458204263251821E-4</v>
      </c>
      <c r="R666">
        <f t="shared" si="106"/>
        <v>1.1306148817139985E-3</v>
      </c>
      <c r="S666">
        <f t="shared" si="107"/>
        <v>-7.1274002719660906E-7</v>
      </c>
      <c r="U666">
        <f t="shared" si="108"/>
        <v>1.1437056762487166E-6</v>
      </c>
    </row>
    <row r="667" spans="1:21" x14ac:dyDescent="0.3">
      <c r="A667">
        <f t="shared" si="109"/>
        <v>48</v>
      </c>
      <c r="D667" s="57">
        <f t="shared" si="100"/>
        <v>2.6926584966099156E-3</v>
      </c>
      <c r="E667" s="57">
        <f>D667/SUM(D619:D736)</f>
        <v>2.8315882842024319E-3</v>
      </c>
      <c r="F667">
        <f>D616*N616*(D616*A667)^(N616-1)/EXP((D616*A667)^N616)</f>
        <v>1.7789742351040682E-3</v>
      </c>
      <c r="G667">
        <f t="shared" si="101"/>
        <v>3.2666028780494733E-5</v>
      </c>
      <c r="H667">
        <f>F667*(N616/D616)*(1-(D616*A667)^(N616))</f>
        <v>1.2343287933431217</v>
      </c>
      <c r="I667">
        <f>F667*(1/N616+LN(D616*A667)*(1-(D616*A667)^N616))</f>
        <v>-7.4069694077757335E-4</v>
      </c>
      <c r="K667">
        <f t="shared" si="102"/>
        <v>1.0526140490983637E-3</v>
      </c>
      <c r="L667">
        <f t="shared" si="103"/>
        <v>1.5235675700758868</v>
      </c>
      <c r="M667">
        <f t="shared" si="104"/>
        <v>5.4863195807725599E-7</v>
      </c>
      <c r="O667">
        <f t="shared" si="105"/>
        <v>-9.1426356114292381E-4</v>
      </c>
      <c r="R667">
        <f t="shared" si="106"/>
        <v>1.2992718290796008E-3</v>
      </c>
      <c r="S667">
        <f t="shared" si="107"/>
        <v>-7.7966800598665236E-7</v>
      </c>
      <c r="U667">
        <f t="shared" si="108"/>
        <v>1.1079963363592526E-6</v>
      </c>
    </row>
    <row r="668" spans="1:21" x14ac:dyDescent="0.3">
      <c r="A668">
        <f t="shared" si="109"/>
        <v>49</v>
      </c>
      <c r="D668" s="57">
        <f t="shared" si="100"/>
        <v>2.9761247286425644E-3</v>
      </c>
      <c r="E668" s="57">
        <f>D668/SUM(D619:D736)</f>
        <v>3.1296801746524138E-3</v>
      </c>
      <c r="F668">
        <f>D616*N616*(D616*A668)^(N616-1)/EXP((D616*A668)^N616)</f>
        <v>2.0731575840275849E-3</v>
      </c>
      <c r="G668">
        <f t="shared" si="101"/>
        <v>2.9347446693934766E-5</v>
      </c>
      <c r="H668">
        <f>F668*(N616/D616)*(1-(D616*A668)^(N616))</f>
        <v>1.4356203997508585</v>
      </c>
      <c r="I668">
        <f>F668*(1/N616+LN(D616*A668)*(1-(D616*A668)^N616))</f>
        <v>-8.1877905585186009E-4</v>
      </c>
      <c r="K668">
        <f t="shared" si="102"/>
        <v>1.0565225906248288E-3</v>
      </c>
      <c r="L668">
        <f t="shared" si="103"/>
        <v>2.061005932180815</v>
      </c>
      <c r="M668">
        <f t="shared" si="104"/>
        <v>6.703991423016634E-7</v>
      </c>
      <c r="O668">
        <f t="shared" si="105"/>
        <v>-1.1754559154696779E-3</v>
      </c>
      <c r="R668">
        <f t="shared" si="106"/>
        <v>1.5167653838986295E-3</v>
      </c>
      <c r="S668">
        <f t="shared" si="107"/>
        <v>-8.650585692379586E-7</v>
      </c>
      <c r="U668">
        <f t="shared" si="108"/>
        <v>1.1162399845005996E-6</v>
      </c>
    </row>
    <row r="669" spans="1:21" x14ac:dyDescent="0.3">
      <c r="A669">
        <f t="shared" si="109"/>
        <v>50</v>
      </c>
      <c r="D669" s="57">
        <f t="shared" si="100"/>
        <v>3.4811819489321289E-3</v>
      </c>
      <c r="E669" s="57">
        <f>D669/SUM(D619:D736)</f>
        <v>3.6607962109504832E-3</v>
      </c>
      <c r="F669">
        <f>D616*N616*(D616*A669)^(N616-1)/EXP((D616*A669)^N616)</f>
        <v>2.4076601109622158E-3</v>
      </c>
      <c r="G669">
        <f t="shared" si="101"/>
        <v>2.3875070993046004E-5</v>
      </c>
      <c r="H669">
        <f>F669*(N616/D616)*(1-(D616*A669)^(N616))</f>
        <v>1.6634315391869168</v>
      </c>
      <c r="I669">
        <f>F669*(1/N616+LN(D616*A669)*(1-(D616*A669)^N616))</f>
        <v>-9.001144703460138E-4</v>
      </c>
      <c r="K669">
        <f t="shared" si="102"/>
        <v>1.2531360999882674E-3</v>
      </c>
      <c r="L669">
        <f t="shared" si="103"/>
        <v>2.7670044855617548</v>
      </c>
      <c r="M669">
        <f t="shared" si="104"/>
        <v>8.1020605972628496E-7</v>
      </c>
      <c r="O669">
        <f t="shared" si="105"/>
        <v>-1.4972787988520862E-3</v>
      </c>
      <c r="R669">
        <f t="shared" si="106"/>
        <v>2.0845061116141735E-3</v>
      </c>
      <c r="S669">
        <f t="shared" si="107"/>
        <v>-1.1279659369124088E-6</v>
      </c>
      <c r="U669">
        <f t="shared" si="108"/>
        <v>1.570350085093805E-6</v>
      </c>
    </row>
    <row r="670" spans="1:21" x14ac:dyDescent="0.3">
      <c r="A670">
        <f t="shared" si="109"/>
        <v>51</v>
      </c>
      <c r="D670" s="57">
        <f t="shared" si="100"/>
        <v>3.3099289607370491E-3</v>
      </c>
      <c r="E670" s="57">
        <f>D670/SUM(D619:D736)</f>
        <v>3.4807072930210978E-3</v>
      </c>
      <c r="F670">
        <f>D616*N616*(D616*A670)^(N616-1)/EXP((D616*A670)^N616)</f>
        <v>2.7867141420203491E-3</v>
      </c>
      <c r="G670">
        <f t="shared" si="101"/>
        <v>2.5667408396154805E-5</v>
      </c>
      <c r="H670">
        <f>F670*(N616/D616)*(1-(D616*A670)^(N616))</f>
        <v>1.9201712095033745</v>
      </c>
      <c r="I670">
        <f>F670*(1/N616+LN(D616*A670)*(1-(D616*A670)^N616))</f>
        <v>-9.8391911681831173E-4</v>
      </c>
      <c r="K670">
        <f t="shared" si="102"/>
        <v>6.9399315100074875E-4</v>
      </c>
      <c r="L670">
        <f t="shared" si="103"/>
        <v>3.6870574738056523</v>
      </c>
      <c r="M670">
        <f t="shared" si="104"/>
        <v>9.6809682844052662E-7</v>
      </c>
      <c r="O670">
        <f t="shared" si="105"/>
        <v>-1.8892931605945097E-3</v>
      </c>
      <c r="R670">
        <f t="shared" si="106"/>
        <v>1.3325856681441657E-3</v>
      </c>
      <c r="S670">
        <f t="shared" si="107"/>
        <v>-6.8283312821061395E-7</v>
      </c>
      <c r="U670">
        <f t="shared" si="108"/>
        <v>4.8162649363594804E-7</v>
      </c>
    </row>
    <row r="671" spans="1:21" x14ac:dyDescent="0.3">
      <c r="A671">
        <f t="shared" si="109"/>
        <v>52</v>
      </c>
      <c r="D671" s="57">
        <f t="shared" si="100"/>
        <v>4.7535390520579684E-3</v>
      </c>
      <c r="E671" s="57">
        <f>D671/SUM(D619:D736)</f>
        <v>4.9988015581078835E-3</v>
      </c>
      <c r="F671">
        <f>D616*N616*(D616*A671)^(N616-1)/EXP((D616*A671)^N616)</f>
        <v>3.2147913295049457E-3</v>
      </c>
      <c r="G671">
        <f t="shared" si="101"/>
        <v>1.2589772836083519E-5</v>
      </c>
      <c r="H671">
        <f>F671*(N616/D616)*(1-(D616*A671)^(N616))</f>
        <v>2.2082573301088693</v>
      </c>
      <c r="I671">
        <f>F671*(1/N616+LN(D616*A671)*(1-(D616*A671)^N616))</f>
        <v>-1.0691908626622028E-3</v>
      </c>
      <c r="K671">
        <f t="shared" si="102"/>
        <v>1.7840102286029377E-3</v>
      </c>
      <c r="L671">
        <f t="shared" si="103"/>
        <v>4.8764004359795514</v>
      </c>
      <c r="M671">
        <f t="shared" si="104"/>
        <v>1.1431691008003454E-6</v>
      </c>
      <c r="O671">
        <f t="shared" si="105"/>
        <v>-2.3610485597592348E-3</v>
      </c>
      <c r="R671">
        <f t="shared" si="106"/>
        <v>3.9395536643016364E-3</v>
      </c>
      <c r="S671">
        <f t="shared" si="107"/>
        <v>-1.9074474353181684E-6</v>
      </c>
      <c r="U671">
        <f t="shared" si="108"/>
        <v>3.1826924957599063E-6</v>
      </c>
    </row>
    <row r="672" spans="1:21" x14ac:dyDescent="0.3">
      <c r="A672">
        <f t="shared" si="109"/>
        <v>53</v>
      </c>
      <c r="D672" s="57">
        <f t="shared" si="100"/>
        <v>4.6280143611814404E-3</v>
      </c>
      <c r="E672" s="57">
        <f>D672/SUM(D619:D736)</f>
        <v>4.8668003241929235E-3</v>
      </c>
      <c r="F672">
        <f>D616*N616*(D616*A672)^(N616-1)/EXP((D616*A672)^N616)</f>
        <v>3.6965757587610502E-3</v>
      </c>
      <c r="G672">
        <f t="shared" si="101"/>
        <v>1.3543932563279736E-5</v>
      </c>
      <c r="H672">
        <f>F672*(N616/D616)*(1-(D616*A672)^(N616))</f>
        <v>2.5300587861205175</v>
      </c>
      <c r="I672">
        <f>F672*(1/N616+LN(D616*A672)*(1-(D616*A672)^N616))</f>
        <v>-1.1546833781127244E-3</v>
      </c>
      <c r="K672">
        <f t="shared" si="102"/>
        <v>1.1702245654318733E-3</v>
      </c>
      <c r="L672">
        <f t="shared" si="103"/>
        <v>6.4011974612256264</v>
      </c>
      <c r="M672">
        <f t="shared" si="104"/>
        <v>1.3332937036898128E-6</v>
      </c>
      <c r="O672">
        <f t="shared" si="105"/>
        <v>-2.9214168259814178E-3</v>
      </c>
      <c r="R672">
        <f t="shared" si="106"/>
        <v>2.9607369435049754E-3</v>
      </c>
      <c r="S672">
        <f t="shared" si="107"/>
        <v>-1.3512388543633704E-6</v>
      </c>
      <c r="U672">
        <f t="shared" si="108"/>
        <v>1.3694255335402166E-6</v>
      </c>
    </row>
    <row r="673" spans="1:21" x14ac:dyDescent="0.3">
      <c r="A673">
        <f t="shared" si="109"/>
        <v>54</v>
      </c>
      <c r="D673" s="57">
        <f t="shared" si="100"/>
        <v>5.4838120082867673E-3</v>
      </c>
      <c r="E673" s="57">
        <f>D673/SUM(D619:D736)</f>
        <v>5.7667535095828901E-3</v>
      </c>
      <c r="F673">
        <f>D616*N616*(D616*A673)^(N616-1)/EXP((D616*A673)^N616)</f>
        <v>4.236925246649881E-3</v>
      </c>
      <c r="G673">
        <f t="shared" si="101"/>
        <v>7.7298180731307454E-6</v>
      </c>
      <c r="H673">
        <f>F673*(N616/D616)*(1-(D616*A673)^(N616))</f>
        <v>2.8878214384611764</v>
      </c>
      <c r="I673">
        <f>F673*(1/N616+LN(D616*A673)*(1-(D616*A673)^N616))</f>
        <v>-1.2388805043141919E-3</v>
      </c>
      <c r="K673">
        <f t="shared" si="102"/>
        <v>1.5298282629330091E-3</v>
      </c>
      <c r="L673">
        <f t="shared" si="103"/>
        <v>8.3395126604359788</v>
      </c>
      <c r="M673">
        <f t="shared" si="104"/>
        <v>1.5348249039697864E-6</v>
      </c>
      <c r="O673">
        <f t="shared" si="105"/>
        <v>-3.5776656800501172E-3</v>
      </c>
      <c r="R673">
        <f t="shared" si="106"/>
        <v>4.4178708548617655E-3</v>
      </c>
      <c r="S673">
        <f t="shared" si="107"/>
        <v>-1.8952744098965506E-6</v>
      </c>
      <c r="U673">
        <f t="shared" si="108"/>
        <v>2.340374514068628E-6</v>
      </c>
    </row>
    <row r="674" spans="1:21" x14ac:dyDescent="0.3">
      <c r="A674">
        <f t="shared" si="109"/>
        <v>55</v>
      </c>
      <c r="D674" s="57">
        <f t="shared" si="100"/>
        <v>5.5057734470783928E-3</v>
      </c>
      <c r="E674" s="57">
        <f>D674/SUM(D619:D736)</f>
        <v>5.7898480657120419E-3</v>
      </c>
      <c r="F674">
        <f>D616*N616*(D616*A674)^(N616-1)/EXP((D616*A674)^N616)</f>
        <v>4.8408185100443776E-3</v>
      </c>
      <c r="G674">
        <f t="shared" si="101"/>
        <v>7.6019339196231807E-6</v>
      </c>
      <c r="H674">
        <f>F674*(N616/D616)*(1-(D616*A674)^(N616))</f>
        <v>3.2835755218727614</v>
      </c>
      <c r="I674">
        <f>F674*(1/N616+LN(D616*A674)*(1-(D616*A674)^N616))</f>
        <v>-1.3199723027842005E-3</v>
      </c>
      <c r="K674">
        <f t="shared" si="102"/>
        <v>9.4902955566766433E-4</v>
      </c>
      <c r="L674">
        <f t="shared" si="103"/>
        <v>10.781868207841978</v>
      </c>
      <c r="M674">
        <f t="shared" si="104"/>
        <v>1.7423268801174249E-6</v>
      </c>
      <c r="O674">
        <f t="shared" si="105"/>
        <v>-4.3342287429722218E-3</v>
      </c>
      <c r="R674">
        <f t="shared" si="106"/>
        <v>3.1162102185241258E-3</v>
      </c>
      <c r="S674">
        <f t="shared" si="107"/>
        <v>-1.2526927280049134E-6</v>
      </c>
      <c r="U674">
        <f t="shared" si="108"/>
        <v>9.0065709753076442E-7</v>
      </c>
    </row>
    <row r="675" spans="1:21" x14ac:dyDescent="0.3">
      <c r="A675">
        <f t="shared" si="109"/>
        <v>56</v>
      </c>
      <c r="D675" s="57">
        <f t="shared" si="100"/>
        <v>6.4746285194495134E-3</v>
      </c>
      <c r="E675" s="57">
        <f>D675/SUM(D619:D736)</f>
        <v>6.8086919612413603E-3</v>
      </c>
      <c r="F675">
        <f>D616*N616*(D616*A675)^(N616-1)/EXP((D616*A675)^N616)</f>
        <v>5.5132856452625792E-3</v>
      </c>
      <c r="G675">
        <f t="shared" si="101"/>
        <v>3.021744552353292E-6</v>
      </c>
      <c r="H675">
        <f>F675*(N616/D616)*(1-(D616*A675)^(N616))</f>
        <v>3.7190217799859222</v>
      </c>
      <c r="I675">
        <f>F675*(1/N616+LN(D616*A675)*(1-(D616*A675)^N616))</f>
        <v>-1.3958343255938447E-3</v>
      </c>
      <c r="K675">
        <f t="shared" si="102"/>
        <v>1.2954063159787811E-3</v>
      </c>
      <c r="L675">
        <f t="shared" si="103"/>
        <v>13.831123000009658</v>
      </c>
      <c r="M675">
        <f t="shared" si="104"/>
        <v>1.9483534645060234E-6</v>
      </c>
      <c r="O675">
        <f t="shared" si="105"/>
        <v>-5.1911382581354701E-3</v>
      </c>
      <c r="R675">
        <f t="shared" si="106"/>
        <v>4.8176443030564127E-3</v>
      </c>
      <c r="S675">
        <f t="shared" si="107"/>
        <v>-1.8081726014342489E-6</v>
      </c>
      <c r="U675">
        <f t="shared" si="108"/>
        <v>1.6780775234777179E-6</v>
      </c>
    </row>
    <row r="676" spans="1:21" x14ac:dyDescent="0.3">
      <c r="A676">
        <f t="shared" si="109"/>
        <v>57</v>
      </c>
      <c r="D676" s="57">
        <f t="shared" si="100"/>
        <v>5.9897637073130401E-3</v>
      </c>
      <c r="E676" s="57">
        <f>D676/SUM(D619:D736)</f>
        <v>6.2988101759365424E-3</v>
      </c>
      <c r="F676">
        <f>D616*N616*(D616*A676)^(N616-1)/EXP((D616*A676)^N616)</f>
        <v>6.2593191568350937E-3</v>
      </c>
      <c r="G676">
        <f t="shared" si="101"/>
        <v>5.0543959156908188E-6</v>
      </c>
      <c r="H676">
        <f>F676*(N616/D616)*(1-(D616*A676)^(N616))</f>
        <v>4.1953937441442442</v>
      </c>
      <c r="I676">
        <f>F676*(1/N616+LN(D616*A676)*(1-(D616*A676)^N616))</f>
        <v>-1.4640120585046E-3</v>
      </c>
      <c r="K676">
        <f t="shared" si="102"/>
        <v>3.9491019101448727E-5</v>
      </c>
      <c r="L676">
        <f t="shared" si="103"/>
        <v>17.601328668404658</v>
      </c>
      <c r="M676">
        <f t="shared" si="104"/>
        <v>2.1433313074468764E-6</v>
      </c>
      <c r="O676">
        <f t="shared" si="105"/>
        <v>-6.1421070316019363E-3</v>
      </c>
      <c r="R676">
        <f t="shared" si="106"/>
        <v>1.6568037448809884E-4</v>
      </c>
      <c r="S676">
        <f t="shared" si="107"/>
        <v>-5.781532816715643E-8</v>
      </c>
      <c r="U676">
        <f t="shared" si="108"/>
        <v>1.5595405896709882E-9</v>
      </c>
    </row>
    <row r="677" spans="1:21" x14ac:dyDescent="0.3">
      <c r="A677">
        <f t="shared" si="109"/>
        <v>58</v>
      </c>
      <c r="D677" s="57">
        <f t="shared" si="100"/>
        <v>7.1679576043273295E-3</v>
      </c>
      <c r="E677" s="57">
        <f>D677/SUM(D619:D736)</f>
        <v>7.53779389388842E-3</v>
      </c>
      <c r="F677">
        <f>D616*N616*(D616*A677)^(N616-1)/EXP((D616*A677)^N616)</f>
        <v>7.083762633523197E-3</v>
      </c>
      <c r="G677">
        <f t="shared" si="101"/>
        <v>1.01851421607238E-6</v>
      </c>
      <c r="H677">
        <f>F677*(N616/D616)*(1-(D616*A677)^(N616))</f>
        <v>4.7132938080895883</v>
      </c>
      <c r="I677">
        <f>F677*(1/N616+LN(D616*A677)*(1-(D616*A677)^N616))</f>
        <v>-1.5217129516879706E-3</v>
      </c>
      <c r="K677">
        <f t="shared" si="102"/>
        <v>4.5403126036522301E-4</v>
      </c>
      <c r="L677">
        <f t="shared" si="103"/>
        <v>22.215138521375653</v>
      </c>
      <c r="M677">
        <f t="shared" si="104"/>
        <v>2.3156103073349157E-6</v>
      </c>
      <c r="O677">
        <f t="shared" si="105"/>
        <v>-7.1722802328806423E-3</v>
      </c>
      <c r="R677">
        <f t="shared" si="106"/>
        <v>2.1399827281585173E-3</v>
      </c>
      <c r="S677">
        <f t="shared" si="107"/>
        <v>-6.9090524936897296E-7</v>
      </c>
      <c r="U677">
        <f t="shared" si="108"/>
        <v>2.0614438538883293E-7</v>
      </c>
    </row>
    <row r="678" spans="1:21" x14ac:dyDescent="0.3">
      <c r="A678">
        <f t="shared" si="109"/>
        <v>59</v>
      </c>
      <c r="D678" s="57">
        <f t="shared" si="100"/>
        <v>7.5332684167185807E-3</v>
      </c>
      <c r="E678" s="57">
        <f>D678/SUM(D619:D736)</f>
        <v>7.9219531988139694E-3</v>
      </c>
      <c r="F678">
        <f>D616*N616*(D616*A678)^(N616-1)/EXP((D616*A678)^N616)</f>
        <v>7.9911741262965706E-3</v>
      </c>
      <c r="G678">
        <f t="shared" si="101"/>
        <v>3.9069418830664568E-7</v>
      </c>
      <c r="H678">
        <f>F678*(N616/D616)*(1-(D616*A678)^(N616))</f>
        <v>5.272501254779808</v>
      </c>
      <c r="I678">
        <f>F678*(1/N616+LN(D616*A678)*(1-(D616*A678)^N616))</f>
        <v>-1.5658089518878616E-3</v>
      </c>
      <c r="K678">
        <f t="shared" si="102"/>
        <v>-6.9220927482601183E-5</v>
      </c>
      <c r="L678">
        <f t="shared" si="103"/>
        <v>27.799269481654651</v>
      </c>
      <c r="M678">
        <f t="shared" si="104"/>
        <v>2.4517576738121636E-6</v>
      </c>
      <c r="O678">
        <f t="shared" si="105"/>
        <v>-8.2557296635742058E-3</v>
      </c>
      <c r="R678">
        <f t="shared" si="106"/>
        <v>-3.6496742700903686E-4</v>
      </c>
      <c r="S678">
        <f t="shared" si="107"/>
        <v>1.0838674791023743E-7</v>
      </c>
      <c r="U678">
        <f t="shared" si="108"/>
        <v>4.7915368015515315E-9</v>
      </c>
    </row>
    <row r="679" spans="1:21" x14ac:dyDescent="0.3">
      <c r="A679">
        <f t="shared" si="109"/>
        <v>60</v>
      </c>
      <c r="D679" s="57">
        <f t="shared" si="100"/>
        <v>7.469581700515867E-3</v>
      </c>
      <c r="E679" s="57">
        <f>D679/SUM(D619:D736)</f>
        <v>7.8549805174709872E-3</v>
      </c>
      <c r="F679">
        <f>D616*N616*(D616*A679)^(N616-1)/EXP((D616*A679)^N616)</f>
        <v>8.9856613815791284E-3</v>
      </c>
      <c r="G679">
        <f t="shared" si="101"/>
        <v>4.7890279366563899E-7</v>
      </c>
      <c r="H679">
        <f>F679*(N616/D616)*(1-(D616*A679)^(N616))</f>
        <v>5.8717512392824416</v>
      </c>
      <c r="I679">
        <f>F679*(1/N616+LN(D616*A679)*(1-(D616*A679)^N616))</f>
        <v>-1.5928529635609934E-3</v>
      </c>
      <c r="K679">
        <f t="shared" si="102"/>
        <v>-1.1306808641081412E-3</v>
      </c>
      <c r="L679">
        <f t="shared" si="103"/>
        <v>34.47746261601489</v>
      </c>
      <c r="M679">
        <f t="shared" si="104"/>
        <v>2.5371805635250397E-6</v>
      </c>
      <c r="O679">
        <f t="shared" si="105"/>
        <v>-9.3528363627839728E-3</v>
      </c>
      <c r="R679">
        <f t="shared" si="106"/>
        <v>-6.6390767650599198E-3</v>
      </c>
      <c r="S679">
        <f t="shared" si="107"/>
        <v>1.8010083652363575E-6</v>
      </c>
      <c r="U679">
        <f t="shared" si="108"/>
        <v>1.2784392164603328E-6</v>
      </c>
    </row>
    <row r="680" spans="1:21" x14ac:dyDescent="0.3">
      <c r="A680">
        <f t="shared" si="109"/>
        <v>61</v>
      </c>
      <c r="D680" s="57">
        <f t="shared" si="100"/>
        <v>9.2534845838501672E-3</v>
      </c>
      <c r="E680" s="57">
        <f>D680/SUM(D619:D736)</f>
        <v>9.7309252430884223E-3</v>
      </c>
      <c r="F680">
        <f>D616*N616*(D616*A680)^(N616-1)/EXP((D616*A680)^N616)</f>
        <v>1.0070686378177389E-2</v>
      </c>
      <c r="G680">
        <f t="shared" si="101"/>
        <v>1.4016587432566857E-6</v>
      </c>
      <c r="H680">
        <f>F680*(N616/D616)*(1-(D616*A680)^(N616))</f>
        <v>6.5084850205075018</v>
      </c>
      <c r="I680">
        <f>F680*(1/N616+LN(D616*A680)*(1-(D616*A680)^N616))</f>
        <v>-1.599113159389446E-3</v>
      </c>
      <c r="K680">
        <f t="shared" si="102"/>
        <v>-3.3976113508896698E-4</v>
      </c>
      <c r="L680">
        <f t="shared" si="103"/>
        <v>42.360377262170537</v>
      </c>
      <c r="M680">
        <f t="shared" si="104"/>
        <v>2.5571628965324957E-6</v>
      </c>
      <c r="O680">
        <f t="shared" si="105"/>
        <v>-1.0407804043982635E-2</v>
      </c>
      <c r="R680">
        <f t="shared" si="106"/>
        <v>-2.2113302582771675E-3</v>
      </c>
      <c r="S680">
        <f t="shared" si="107"/>
        <v>5.4331650216986239E-7</v>
      </c>
      <c r="U680">
        <f t="shared" si="108"/>
        <v>1.1543762891694327E-7</v>
      </c>
    </row>
    <row r="681" spans="1:21" x14ac:dyDescent="0.3">
      <c r="A681">
        <f t="shared" si="109"/>
        <v>62</v>
      </c>
      <c r="D681" s="57">
        <f t="shared" si="100"/>
        <v>1.0159981590695458E-2</v>
      </c>
      <c r="E681" s="57">
        <f>D681/SUM(D619:D736)</f>
        <v>1.0684193660705939E-2</v>
      </c>
      <c r="F681">
        <f>D616*N616*(D616*A681)^(N616-1)/EXP((D616*A681)^N616)</f>
        <v>1.1248837173079229E-2</v>
      </c>
      <c r="G681">
        <f t="shared" si="101"/>
        <v>4.5675602102097325E-6</v>
      </c>
      <c r="H681">
        <f>F681*(N616/D616)*(1-(D616*A681)^(N616))</f>
        <v>7.1785735719574424</v>
      </c>
      <c r="I681">
        <f>F681*(1/N616+LN(D616*A681)*(1-(D616*A681)^N616))</f>
        <v>-1.5806294811579302E-3</v>
      </c>
      <c r="K681">
        <f t="shared" si="102"/>
        <v>-5.6464351237328972E-4</v>
      </c>
      <c r="L681">
        <f t="shared" si="103"/>
        <v>51.531918528005832</v>
      </c>
      <c r="M681">
        <f t="shared" si="104"/>
        <v>2.4983895567055877E-6</v>
      </c>
      <c r="O681">
        <f t="shared" si="105"/>
        <v>-1.1346665020497122E-2</v>
      </c>
      <c r="R681">
        <f t="shared" si="106"/>
        <v>-4.0533349955001229E-3</v>
      </c>
      <c r="S681">
        <f t="shared" si="107"/>
        <v>8.9249218200178422E-7</v>
      </c>
      <c r="U681">
        <f t="shared" si="108"/>
        <v>3.1882229606524537E-7</v>
      </c>
    </row>
    <row r="682" spans="1:21" x14ac:dyDescent="0.3">
      <c r="A682">
        <f t="shared" si="109"/>
        <v>63</v>
      </c>
      <c r="D682" s="57">
        <f t="shared" si="100"/>
        <v>1.0107904188508605E-2</v>
      </c>
      <c r="E682" s="57">
        <f>D682/SUM(D619:D736)</f>
        <v>1.0629429284870814E-2</v>
      </c>
      <c r="F682">
        <f>D616*N616*(D616*A682)^(N616-1)/EXP((D616*A682)^N616)</f>
        <v>1.2521565954739411E-2</v>
      </c>
      <c r="G682">
        <f t="shared" si="101"/>
        <v>4.3364761294788235E-6</v>
      </c>
      <c r="H682">
        <f>F682*(N616/D616)*(1-(D616*A682)^(N616))</f>
        <v>7.8760191987798747</v>
      </c>
      <c r="I682">
        <f>F682*(1/N616+LN(D616*A682)*(1-(D616*A682)^N616))</f>
        <v>-1.5332969493804262E-3</v>
      </c>
      <c r="K682">
        <f t="shared" si="102"/>
        <v>-1.8921366698685972E-3</v>
      </c>
      <c r="L682">
        <f t="shared" si="103"/>
        <v>62.031678419549181</v>
      </c>
      <c r="M682">
        <f t="shared" si="104"/>
        <v>2.3509995349793215E-6</v>
      </c>
      <c r="O682">
        <f t="shared" si="105"/>
        <v>-1.2076276210750851E-2</v>
      </c>
      <c r="R682">
        <f t="shared" si="106"/>
        <v>-1.4902504738600489E-2</v>
      </c>
      <c r="S682">
        <f t="shared" si="107"/>
        <v>2.9012073837203588E-6</v>
      </c>
      <c r="U682">
        <f t="shared" si="108"/>
        <v>3.5801811774614249E-6</v>
      </c>
    </row>
    <row r="683" spans="1:21" x14ac:dyDescent="0.3">
      <c r="A683">
        <f t="shared" si="109"/>
        <v>64</v>
      </c>
      <c r="D683" s="57">
        <f t="shared" si="100"/>
        <v>1.2297869342500392E-2</v>
      </c>
      <c r="E683" s="57">
        <f>D683/SUM(D619:D736)</f>
        <v>1.2932387376534476E-2</v>
      </c>
      <c r="F683">
        <f>D616*N616*(D616*A683)^(N616-1)/EXP((D616*A683)^N616)</f>
        <v>1.3888893515303931E-2</v>
      </c>
      <c r="G683">
        <f t="shared" si="101"/>
        <v>1.9231547478454196E-5</v>
      </c>
      <c r="H683">
        <f>F683*(N616/D616)*(1-(D616*A683)^(N616))</f>
        <v>8.5926430495459041</v>
      </c>
      <c r="I683">
        <f>F683*(1/N616+LN(D616*A683)*(1-(D616*A683)^N616))</f>
        <v>-1.4529804409850787E-3</v>
      </c>
      <c r="K683">
        <f t="shared" si="102"/>
        <v>-9.5650613876945532E-4</v>
      </c>
      <c r="L683">
        <f t="shared" si="103"/>
        <v>73.833514576909536</v>
      </c>
      <c r="M683">
        <f t="shared" si="104"/>
        <v>2.1111521618851937E-6</v>
      </c>
      <c r="O683">
        <f t="shared" si="105"/>
        <v>-1.248494228735658E-2</v>
      </c>
      <c r="R683">
        <f t="shared" si="106"/>
        <v>-8.2189158251453499E-3</v>
      </c>
      <c r="S683">
        <f t="shared" si="107"/>
        <v>1.3897847113141782E-6</v>
      </c>
      <c r="U683">
        <f t="shared" si="108"/>
        <v>9.1490399350365257E-7</v>
      </c>
    </row>
    <row r="684" spans="1:21" x14ac:dyDescent="0.3">
      <c r="A684">
        <f t="shared" si="109"/>
        <v>65</v>
      </c>
      <c r="D684" s="57">
        <f t="shared" ref="D684:D736" si="110">D485</f>
        <v>1.4276516311219033E-2</v>
      </c>
      <c r="E684" s="57">
        <f>D684/SUM(D619:D736)</f>
        <v>1.5013124158510442E-2</v>
      </c>
      <c r="F684">
        <f>D616*N616*(D616*A684)^(N616-1)/EXP((D616*A684)^N616)</f>
        <v>1.5349082171894193E-2</v>
      </c>
      <c r="G684">
        <f t="shared" ref="G684:G736" si="111">(1/$A$139-E684)^2</f>
        <v>4.181065110130851E-5</v>
      </c>
      <c r="H684">
        <f>F684*(N616/D616)*(1-(D616*A684)^(N616))</f>
        <v>9.3177705179704926</v>
      </c>
      <c r="I684">
        <f>F684*(1/N616+LN(D616*A684)*(1-(D616*A684)^N616))</f>
        <v>-1.3356652816854471E-3</v>
      </c>
      <c r="K684">
        <f t="shared" ref="K684:K736" si="112">E684-F684</f>
        <v>-3.3595801338375149E-4</v>
      </c>
      <c r="L684">
        <f t="shared" ref="L684:L736" si="113">H684*H684</f>
        <v>86.820847425560103</v>
      </c>
      <c r="M684">
        <f t="shared" ref="M684:M736" si="114">I684*I684</f>
        <v>1.7840017446998647E-6</v>
      </c>
      <c r="O684">
        <f t="shared" ref="O684:O736" si="115">H684*I684</f>
        <v>-1.2445422583565412E-2</v>
      </c>
      <c r="R684">
        <f t="shared" ref="R684:R736" si="116">H684*K684</f>
        <v>-3.1303796723830559E-3</v>
      </c>
      <c r="S684">
        <f t="shared" ref="S684:S736" si="117">I684*K684</f>
        <v>4.4872745458069164E-7</v>
      </c>
      <c r="U684">
        <f t="shared" ref="U684:U736" si="118">K684*K684</f>
        <v>1.1286778675675695E-7</v>
      </c>
    </row>
    <row r="685" spans="1:21" x14ac:dyDescent="0.3">
      <c r="A685">
        <f t="shared" ref="A685:A736" si="119">A684+1</f>
        <v>66</v>
      </c>
      <c r="D685" s="57">
        <f t="shared" si="110"/>
        <v>1.457936302296879E-2</v>
      </c>
      <c r="E685" s="57">
        <f>D685/SUM(D619:D736)</f>
        <v>1.533159647944512E-2</v>
      </c>
      <c r="F685">
        <f>D616*N616*(D616*A685)^(N616-1)/EXP((D616*A685)^N616)</f>
        <v>1.6898281574842543E-2</v>
      </c>
      <c r="G685">
        <f t="shared" si="111"/>
        <v>4.6030633412963964E-5</v>
      </c>
      <c r="H685">
        <f>F685*(N616/D616)*(1-(D616*A685)^(N616))</f>
        <v>10.037931518350138</v>
      </c>
      <c r="I685">
        <f>F685*(1/N616+LN(D616*A685)*(1-(D616*A685)^N616))</f>
        <v>-1.1776471931182215E-3</v>
      </c>
      <c r="K685">
        <f t="shared" si="112"/>
        <v>-1.5666850953974226E-3</v>
      </c>
      <c r="L685">
        <f t="shared" si="113"/>
        <v>100.76006916708711</v>
      </c>
      <c r="M685">
        <f t="shared" si="114"/>
        <v>1.3868529114592257E-6</v>
      </c>
      <c r="O685">
        <f t="shared" si="115"/>
        <v>-1.1821141877297967E-2</v>
      </c>
      <c r="R685">
        <f t="shared" si="116"/>
        <v>-1.572627769841918E-2</v>
      </c>
      <c r="S685">
        <f t="shared" si="117"/>
        <v>1.8450023050949277E-6</v>
      </c>
      <c r="U685">
        <f t="shared" si="118"/>
        <v>2.4545021881404311E-6</v>
      </c>
    </row>
    <row r="686" spans="1:21" x14ac:dyDescent="0.3">
      <c r="A686">
        <f t="shared" si="119"/>
        <v>67</v>
      </c>
      <c r="D686" s="57">
        <f t="shared" si="110"/>
        <v>1.5043432193271066E-2</v>
      </c>
      <c r="E686" s="57">
        <f>D686/SUM(D619:D736)</f>
        <v>1.5819609655769513E-2</v>
      </c>
      <c r="F686">
        <f>D616*N616*(D616*A686)^(N616-1)/EXP((D616*A686)^N616)</f>
        <v>1.8530154907398875E-2</v>
      </c>
      <c r="G686">
        <f t="shared" si="111"/>
        <v>5.2890726887151229E-5</v>
      </c>
      <c r="H686">
        <f>F686*(N616/D616)*(1-(D616*A686)^(N616))</f>
        <v>10.736598448666584</v>
      </c>
      <c r="I686">
        <f>F686*(1/N616+LN(D616*A686)*(1-(D616*A686)^N616))</f>
        <v>-9.757636755000934E-4</v>
      </c>
      <c r="K686">
        <f t="shared" si="112"/>
        <v>-2.7105452516293614E-3</v>
      </c>
      <c r="L686">
        <f t="shared" si="113"/>
        <v>115.2745462479097</v>
      </c>
      <c r="M686">
        <f t="shared" si="114"/>
        <v>9.5211475042545162E-7</v>
      </c>
      <c r="O686">
        <f t="shared" si="115"/>
        <v>-1.0476382764639507E-2</v>
      </c>
      <c r="R686">
        <f t="shared" si="116"/>
        <v>-2.9102035943684375E-2</v>
      </c>
      <c r="S686">
        <f t="shared" si="117"/>
        <v>2.6448515973391913E-6</v>
      </c>
      <c r="U686">
        <f t="shared" si="118"/>
        <v>7.3470555611304782E-6</v>
      </c>
    </row>
    <row r="687" spans="1:21" x14ac:dyDescent="0.3">
      <c r="A687">
        <f t="shared" si="119"/>
        <v>68</v>
      </c>
      <c r="D687" s="57">
        <f t="shared" si="110"/>
        <v>1.7962717114752714E-2</v>
      </c>
      <c r="E687" s="57">
        <f>D687/SUM(D619:D736)</f>
        <v>1.8889517329662618E-2</v>
      </c>
      <c r="F687">
        <f>D616*N616*(D616*A687)^(N616-1)/EXP((D616*A687)^N616)</f>
        <v>2.0235496748550297E-2</v>
      </c>
      <c r="G687">
        <f t="shared" si="111"/>
        <v>1.0696748791927658E-4</v>
      </c>
      <c r="H687">
        <f>F687*(N616/D616)*(1-(D616*A687)^(N616))</f>
        <v>11.393991171542623</v>
      </c>
      <c r="I687">
        <f>F687*(1/N616+LN(D616*A687)*(1-(D616*A687)^N616))</f>
        <v>-7.2766662683427358E-4</v>
      </c>
      <c r="K687">
        <f t="shared" si="112"/>
        <v>-1.3459794188876786E-3</v>
      </c>
      <c r="L687">
        <f t="shared" si="113"/>
        <v>129.82303481719126</v>
      </c>
      <c r="M687">
        <f t="shared" si="114"/>
        <v>5.2949871980837E-7</v>
      </c>
      <c r="O687">
        <f t="shared" si="115"/>
        <v>-8.2910271219759132E-3</v>
      </c>
      <c r="R687">
        <f t="shared" si="116"/>
        <v>-1.5336077615884281E-2</v>
      </c>
      <c r="S687">
        <f t="shared" si="117"/>
        <v>9.794243035303528E-7</v>
      </c>
      <c r="U687">
        <f t="shared" si="118"/>
        <v>1.8116605960692131E-6</v>
      </c>
    </row>
    <row r="688" spans="1:21" x14ac:dyDescent="0.3">
      <c r="A688">
        <f t="shared" si="119"/>
        <v>69</v>
      </c>
      <c r="D688" s="57">
        <f t="shared" si="110"/>
        <v>1.9050321813314099E-2</v>
      </c>
      <c r="E688" s="57">
        <f>D688/SUM(D619:D736)</f>
        <v>2.0033237829743575E-2</v>
      </c>
      <c r="F688">
        <f>D616*N616*(D616*A688)^(N616-1)/EXP((D616*A688)^N616)</f>
        <v>2.2001858332268334E-2</v>
      </c>
      <c r="G688">
        <f t="shared" si="111"/>
        <v>1.3193346313555962E-4</v>
      </c>
      <c r="H688">
        <f>F688*(N616/D616)*(1-(D616*A688)^(N616))</f>
        <v>11.986985227736097</v>
      </c>
      <c r="I688">
        <f>F688*(1/N616+LN(D616*A688)*(1-(D616*A688)^N616))</f>
        <v>-4.321327406720679E-4</v>
      </c>
      <c r="K688">
        <f t="shared" si="112"/>
        <v>-1.9686205025247587E-3</v>
      </c>
      <c r="L688">
        <f t="shared" si="113"/>
        <v>143.68781484996342</v>
      </c>
      <c r="M688">
        <f t="shared" si="114"/>
        <v>1.8673870556075268E-7</v>
      </c>
      <c r="O688">
        <f t="shared" si="115"/>
        <v>-5.1799687788571915E-3</v>
      </c>
      <c r="R688">
        <f t="shared" si="116"/>
        <v>-2.3597824882782694E-2</v>
      </c>
      <c r="S688">
        <f t="shared" si="117"/>
        <v>8.5070537309924756E-7</v>
      </c>
      <c r="U688">
        <f t="shared" si="118"/>
        <v>3.8754666829608331E-6</v>
      </c>
    </row>
    <row r="689" spans="1:21" x14ac:dyDescent="0.3">
      <c r="A689">
        <f t="shared" si="119"/>
        <v>70</v>
      </c>
      <c r="D689" s="57">
        <f t="shared" si="110"/>
        <v>1.9709787509574837E-2</v>
      </c>
      <c r="E689" s="57">
        <f>D689/SUM(D619:D736)</f>
        <v>2.0726729166174206E-2</v>
      </c>
      <c r="F689">
        <f>D616*N616*(D616*A689)^(N616-1)/EXP((D616*A689)^N616)</f>
        <v>2.3813201014732843E-2</v>
      </c>
      <c r="G689">
        <f t="shared" si="111"/>
        <v>1.4834559436092908E-4</v>
      </c>
      <c r="H689">
        <f>F689*(N616/D616)*(1-(D616*A689)^(N616))</f>
        <v>12.489166217646684</v>
      </c>
      <c r="I689">
        <f>F689*(1/N616+LN(D616*A689)*(1-(D616*A689)^N616))</f>
        <v>-8.9403862790477583E-5</v>
      </c>
      <c r="K689">
        <f t="shared" si="112"/>
        <v>-3.0864718485586369E-3</v>
      </c>
      <c r="L689">
        <f t="shared" si="113"/>
        <v>155.97927281200717</v>
      </c>
      <c r="M689">
        <f t="shared" si="114"/>
        <v>7.9930506818585416E-9</v>
      </c>
      <c r="O689">
        <f t="shared" si="115"/>
        <v>-1.1165797028899521E-3</v>
      </c>
      <c r="R689">
        <f t="shared" si="116"/>
        <v>-3.8547459942736041E-2</v>
      </c>
      <c r="S689">
        <f t="shared" si="117"/>
        <v>2.759425056552081E-7</v>
      </c>
      <c r="U689">
        <f t="shared" si="118"/>
        <v>9.5263084719449699E-6</v>
      </c>
    </row>
    <row r="690" spans="1:21" x14ac:dyDescent="0.3">
      <c r="A690">
        <f t="shared" si="119"/>
        <v>71</v>
      </c>
      <c r="D690" s="57">
        <f t="shared" si="110"/>
        <v>2.1967083500650859E-2</v>
      </c>
      <c r="E690" s="57">
        <f>D690/SUM(D619:D736)</f>
        <v>2.3100492081284028E-2</v>
      </c>
      <c r="F690">
        <f>D616*N616*(D616*A690)^(N616-1)/EXP((D616*A690)^N616)</f>
        <v>2.5649604276903055E-2</v>
      </c>
      <c r="G690">
        <f t="shared" si="111"/>
        <v>2.1180388298242754E-4</v>
      </c>
      <c r="H690">
        <f>F690*(N616/D616)*(1-(D616*A690)^(N616))</f>
        <v>12.871079045719288</v>
      </c>
      <c r="I690">
        <f>F690*(1/N616+LN(D616*A690)*(1-(D616*A690)^N616))</f>
        <v>2.9845602687972008E-4</v>
      </c>
      <c r="K690">
        <f t="shared" si="112"/>
        <v>-2.5491121956190271E-3</v>
      </c>
      <c r="L690">
        <f t="shared" si="113"/>
        <v>165.66467580115415</v>
      </c>
      <c r="M690">
        <f t="shared" si="114"/>
        <v>8.90759999808282E-8</v>
      </c>
      <c r="O690">
        <f t="shared" si="115"/>
        <v>3.8414511136401976E-3</v>
      </c>
      <c r="R690">
        <f t="shared" si="116"/>
        <v>-3.2809824566219545E-2</v>
      </c>
      <c r="S690">
        <f t="shared" si="117"/>
        <v>-7.6079789797509467E-7</v>
      </c>
      <c r="U690">
        <f t="shared" si="118"/>
        <v>6.4979729858536576E-6</v>
      </c>
    </row>
    <row r="691" spans="1:21" x14ac:dyDescent="0.3">
      <c r="A691">
        <f t="shared" si="119"/>
        <v>72</v>
      </c>
      <c r="D691" s="57">
        <f t="shared" si="110"/>
        <v>2.3900150588625674E-2</v>
      </c>
      <c r="E691" s="57">
        <f>D691/SUM(D619:D736)</f>
        <v>2.5133297253487698E-2</v>
      </c>
      <c r="F691">
        <f>D616*N616*(D616*A691)^(N616-1)/EXP((D616*A691)^N616)</f>
        <v>2.7487060231498165E-2</v>
      </c>
      <c r="G691">
        <f t="shared" si="111"/>
        <v>2.7510497305467782E-4</v>
      </c>
      <c r="H691">
        <f>F691*(N616/D616)*(1-(D616*A691)^(N616))</f>
        <v>13.100724415553898</v>
      </c>
      <c r="I691">
        <f>F691*(1/N616+LN(D616*A691)*(1-(D616*A691)^N616))</f>
        <v>7.2720713376189826E-4</v>
      </c>
      <c r="K691">
        <f t="shared" si="112"/>
        <v>-2.3537629780104666E-3</v>
      </c>
      <c r="L691">
        <f t="shared" si="113"/>
        <v>171.62898021229003</v>
      </c>
      <c r="M691">
        <f t="shared" si="114"/>
        <v>5.2883021539419541E-7</v>
      </c>
      <c r="O691">
        <f t="shared" si="115"/>
        <v>9.5269402524394697E-3</v>
      </c>
      <c r="R691">
        <f t="shared" si="116"/>
        <v>-3.0836000114448574E-2</v>
      </c>
      <c r="S691">
        <f t="shared" si="117"/>
        <v>-1.7116732287938614E-6</v>
      </c>
      <c r="U691">
        <f t="shared" si="118"/>
        <v>5.5402001566526999E-6</v>
      </c>
    </row>
    <row r="692" spans="1:21" x14ac:dyDescent="0.3">
      <c r="A692">
        <f t="shared" si="119"/>
        <v>73</v>
      </c>
      <c r="D692" s="57">
        <f t="shared" si="110"/>
        <v>2.5646422946606715E-2</v>
      </c>
      <c r="E692" s="57">
        <f>D692/SUM(D619:D736)</f>
        <v>2.6969669877833165E-2</v>
      </c>
      <c r="F692">
        <f>D616*N616*(D616*A692)^(N616-1)/EXP((D616*A692)^N616)</f>
        <v>2.9297391895282375E-2</v>
      </c>
      <c r="G692">
        <f t="shared" si="111"/>
        <v>3.3939445051026069E-4</v>
      </c>
      <c r="H692">
        <f>F692*(N616/D616)*(1-(D616*A692)^(N616))</f>
        <v>13.144355159681922</v>
      </c>
      <c r="I692">
        <f>F692*(1/N616+LN(D616*A692)*(1-(D616*A692)^N616))</f>
        <v>1.1901108119608996E-3</v>
      </c>
      <c r="K692">
        <f t="shared" si="112"/>
        <v>-2.3277220174492096E-3</v>
      </c>
      <c r="L692">
        <f t="shared" si="113"/>
        <v>172.77407256385678</v>
      </c>
      <c r="M692">
        <f t="shared" si="114"/>
        <v>1.4163637447462319E-6</v>
      </c>
      <c r="O692">
        <f t="shared" si="115"/>
        <v>1.5643239191791492E-2</v>
      </c>
      <c r="R692">
        <f t="shared" si="116"/>
        <v>-3.059640491036373E-2</v>
      </c>
      <c r="S692">
        <f t="shared" si="117"/>
        <v>-2.7702471402057423E-6</v>
      </c>
      <c r="U692">
        <f t="shared" si="118"/>
        <v>5.4182897905178182E-6</v>
      </c>
    </row>
    <row r="693" spans="1:21" x14ac:dyDescent="0.3">
      <c r="A693">
        <f t="shared" si="119"/>
        <v>74</v>
      </c>
      <c r="D693" s="57">
        <f t="shared" si="110"/>
        <v>2.7348241506391664E-2</v>
      </c>
      <c r="E693" s="57">
        <f>D693/SUM(D619:D736)</f>
        <v>2.8759295076049834E-2</v>
      </c>
      <c r="F693">
        <f>D616*N616*(D616*A693)^(N616-1)/EXP((D616*A693)^N616)</f>
        <v>3.104833676434221E-2</v>
      </c>
      <c r="G693">
        <f t="shared" si="111"/>
        <v>4.0853652673206382E-4</v>
      </c>
      <c r="H693">
        <f>F693*(N616/D616)*(1-(D616*A693)^(N616))</f>
        <v>12.96761995764501</v>
      </c>
      <c r="I693">
        <f>F693*(1/N616+LN(D616*A693)*(1-(D616*A693)^N616))</f>
        <v>1.6776722475871024E-3</v>
      </c>
      <c r="K693">
        <f t="shared" si="112"/>
        <v>-2.2890416882923766E-3</v>
      </c>
      <c r="L693">
        <f t="shared" si="113"/>
        <v>168.15916736591316</v>
      </c>
      <c r="M693">
        <f t="shared" si="114"/>
        <v>2.8145841703239597E-6</v>
      </c>
      <c r="O693">
        <f t="shared" si="115"/>
        <v>2.1755416120197667E-2</v>
      </c>
      <c r="R693">
        <f t="shared" si="116"/>
        <v>-2.9683422680981651E-2</v>
      </c>
      <c r="S693">
        <f t="shared" si="117"/>
        <v>-3.840261714018047E-6</v>
      </c>
      <c r="U693">
        <f t="shared" si="118"/>
        <v>5.2397118507404139E-6</v>
      </c>
    </row>
    <row r="694" spans="1:21" x14ac:dyDescent="0.3">
      <c r="A694">
        <f t="shared" si="119"/>
        <v>75</v>
      </c>
      <c r="D694" s="57">
        <f t="shared" si="110"/>
        <v>2.8734972642275411E-2</v>
      </c>
      <c r="E694" s="57">
        <f>D694/SUM(D619:D736)</f>
        <v>3.021757567221561E-2</v>
      </c>
      <c r="F694">
        <f>D616*N616*(D616*A694)^(N616-1)/EXP((D616*A694)^N616)</f>
        <v>3.2703839625478348E-2</v>
      </c>
      <c r="G694">
        <f t="shared" si="111"/>
        <v>4.6961347952810507E-4</v>
      </c>
      <c r="H694">
        <f>F694*(N616/D616)*(1-(D616*A694)^(N616))</f>
        <v>12.537089803943477</v>
      </c>
      <c r="I694">
        <f>F694*(1/N616+LN(D616*A694)*(1-(D616*A694)^N616))</f>
        <v>2.177491175615485E-3</v>
      </c>
      <c r="K694">
        <f t="shared" si="112"/>
        <v>-2.4862639532627386E-3</v>
      </c>
      <c r="L694">
        <f t="shared" si="113"/>
        <v>157.1786207521435</v>
      </c>
      <c r="M694">
        <f t="shared" si="114"/>
        <v>4.7414678198833068E-6</v>
      </c>
      <c r="O694">
        <f t="shared" si="115"/>
        <v>2.7299402415985791E-2</v>
      </c>
      <c r="R694">
        <f t="shared" si="116"/>
        <v>-3.117051445836248E-2</v>
      </c>
      <c r="S694">
        <f t="shared" si="117"/>
        <v>-5.4138178184804835E-6</v>
      </c>
      <c r="U694">
        <f t="shared" si="118"/>
        <v>6.1815084452936613E-6</v>
      </c>
    </row>
    <row r="695" spans="1:21" x14ac:dyDescent="0.3">
      <c r="A695">
        <f t="shared" si="119"/>
        <v>76</v>
      </c>
      <c r="D695" s="57">
        <f t="shared" si="110"/>
        <v>2.9956400016221886E-2</v>
      </c>
      <c r="E695" s="57">
        <f>D695/SUM(D619:D736)</f>
        <v>3.1502023531617525E-2</v>
      </c>
      <c r="F695">
        <f>D616*N616*(D616*A695)^(N616-1)/EXP((D616*A695)^N616)</f>
        <v>3.4224597996024626E-2</v>
      </c>
      <c r="G695">
        <f t="shared" si="111"/>
        <v>5.2693271294362268E-4</v>
      </c>
      <c r="H695">
        <f>F695*(N616/D616)*(1-(D616*A695)^(N616))</f>
        <v>11.822181282033849</v>
      </c>
      <c r="I695">
        <f>F695*(1/N616+LN(D616*A695)*(1-(D616*A695)^N616))</f>
        <v>2.6742685171950074E-3</v>
      </c>
      <c r="K695">
        <f t="shared" si="112"/>
        <v>-2.7225744644071015E-3</v>
      </c>
      <c r="L695">
        <f t="shared" si="113"/>
        <v>139.7639702652715</v>
      </c>
      <c r="M695">
        <f t="shared" si="114"/>
        <v>7.151712102060383E-6</v>
      </c>
      <c r="O695">
        <f t="shared" si="115"/>
        <v>3.1615687207115231E-2</v>
      </c>
      <c r="R695">
        <f t="shared" si="116"/>
        <v>-3.2186768872056966E-2</v>
      </c>
      <c r="S695">
        <f t="shared" si="117"/>
        <v>-7.2808951758829709E-6</v>
      </c>
      <c r="U695">
        <f t="shared" si="118"/>
        <v>7.4124117142416156E-6</v>
      </c>
    </row>
    <row r="696" spans="1:21" x14ac:dyDescent="0.3">
      <c r="A696">
        <f t="shared" si="119"/>
        <v>77</v>
      </c>
      <c r="D696" s="57">
        <f t="shared" si="110"/>
        <v>3.2674042245523505E-2</v>
      </c>
      <c r="E696" s="57">
        <f>D696/SUM(D619:D736)</f>
        <v>3.4359884603429133E-2</v>
      </c>
      <c r="F696">
        <f>D616*N616*(D616*A696)^(N616-1)/EXP((D616*A696)^N616)</f>
        <v>3.5568898913467581E-2</v>
      </c>
      <c r="G696">
        <f t="shared" si="111"/>
        <v>6.6630457030413112E-4</v>
      </c>
      <c r="H696">
        <f>F696*(N616/D616)*(1-(D616*A696)^(N616))</f>
        <v>10.797458624461205</v>
      </c>
      <c r="I696">
        <f>F696*(1/N616+LN(D616*A696)*(1-(D616*A696)^N616))</f>
        <v>3.1500192101420799E-3</v>
      </c>
      <c r="K696">
        <f t="shared" si="112"/>
        <v>-1.2090143100384476E-3</v>
      </c>
      <c r="L696">
        <f t="shared" si="113"/>
        <v>116.58511274695167</v>
      </c>
      <c r="M696">
        <f t="shared" si="114"/>
        <v>9.9226210242641325E-6</v>
      </c>
      <c r="O696">
        <f t="shared" si="115"/>
        <v>3.4012202087767077E-2</v>
      </c>
      <c r="R696">
        <f t="shared" si="116"/>
        <v>-1.305428198902165E-2</v>
      </c>
      <c r="S696">
        <f t="shared" si="117"/>
        <v>-3.8084183019577825E-6</v>
      </c>
      <c r="U696">
        <f t="shared" si="118"/>
        <v>1.4617156018777435E-6</v>
      </c>
    </row>
    <row r="697" spans="1:21" x14ac:dyDescent="0.3">
      <c r="A697">
        <f t="shared" si="119"/>
        <v>78</v>
      </c>
      <c r="D697" s="57">
        <f t="shared" si="110"/>
        <v>3.3540692196800344E-2</v>
      </c>
      <c r="E697" s="57">
        <f>D697/SUM(D619:D736)</f>
        <v>3.5271250025977037E-2</v>
      </c>
      <c r="F697">
        <f>D616*N616*(D616*A697)^(N616-1)/EXP((D616*A697)^N616)</f>
        <v>3.669377576257938E-2</v>
      </c>
      <c r="G697">
        <f t="shared" si="111"/>
        <v>7.1418508262621988E-4</v>
      </c>
      <c r="H697">
        <f>F697*(N616/D616)*(1-(D616*A697)^(N616))</f>
        <v>9.4452527773171298</v>
      </c>
      <c r="I697">
        <f>F697*(1/N616+LN(D616*A697)*(1-(D616*A697)^N616))</f>
        <v>3.5845388884007158E-3</v>
      </c>
      <c r="K697">
        <f t="shared" si="112"/>
        <v>-1.4225257366023425E-3</v>
      </c>
      <c r="L697">
        <f t="shared" si="113"/>
        <v>89.212800027416947</v>
      </c>
      <c r="M697">
        <f t="shared" si="114"/>
        <v>1.2848919042457039E-5</v>
      </c>
      <c r="O697">
        <f t="shared" si="115"/>
        <v>3.3856875891068117E-2</v>
      </c>
      <c r="R697">
        <f t="shared" si="116"/>
        <v>-1.3436115164448372E-2</v>
      </c>
      <c r="S697">
        <f t="shared" si="117"/>
        <v>-5.0990988226019704E-6</v>
      </c>
      <c r="U697">
        <f t="shared" si="118"/>
        <v>2.0235794712960369E-6</v>
      </c>
    </row>
    <row r="698" spans="1:21" x14ac:dyDescent="0.3">
      <c r="A698">
        <f t="shared" si="119"/>
        <v>79</v>
      </c>
      <c r="D698" s="57">
        <f t="shared" si="110"/>
        <v>3.5041361656935367E-2</v>
      </c>
      <c r="E698" s="57">
        <f>D698/SUM(D619:D736)</f>
        <v>3.6849347681928803E-2</v>
      </c>
      <c r="F698">
        <f>D616*N616*(D616*A698)^(N616-1)/EXP((D616*A698)^N616)</f>
        <v>3.7556497323272778E-2</v>
      </c>
      <c r="G698">
        <f t="shared" si="111"/>
        <v>8.010224005080386E-4</v>
      </c>
      <c r="H698">
        <f>F698*(N616/D616)*(1-(D616*A698)^(N616))</f>
        <v>7.7584806479110746</v>
      </c>
      <c r="I698">
        <f>F698*(1/N616+LN(D616*A698)*(1-(D616*A698)^N616))</f>
        <v>3.9561625018467985E-3</v>
      </c>
      <c r="K698">
        <f t="shared" si="112"/>
        <v>-7.0714964134397512E-4</v>
      </c>
      <c r="L698">
        <f t="shared" si="113"/>
        <v>60.194021964010645</v>
      </c>
      <c r="M698">
        <f t="shared" si="114"/>
        <v>1.5651221741018721E-5</v>
      </c>
      <c r="O698">
        <f t="shared" si="115"/>
        <v>3.0693810210569848E-2</v>
      </c>
      <c r="R698">
        <f t="shared" si="116"/>
        <v>-5.486406807544488E-3</v>
      </c>
      <c r="S698">
        <f t="shared" si="117"/>
        <v>-2.7975988942794469E-6</v>
      </c>
      <c r="U698">
        <f t="shared" si="118"/>
        <v>5.0006061525291266E-7</v>
      </c>
    </row>
    <row r="699" spans="1:21" x14ac:dyDescent="0.3">
      <c r="A699">
        <f t="shared" si="119"/>
        <v>80</v>
      </c>
      <c r="D699" s="57">
        <f t="shared" si="110"/>
        <v>3.735361953938126E-2</v>
      </c>
      <c r="E699" s="57">
        <f>D699/SUM(D619:D736)</f>
        <v>3.9280908289496271E-2</v>
      </c>
      <c r="F699">
        <f>D616*N616*(D616*A699)^(N616-1)/EXP((D616*A699)^N616)</f>
        <v>3.8116377496172207E-2</v>
      </c>
      <c r="G699">
        <f t="shared" si="111"/>
        <v>9.4457259338128689E-4</v>
      </c>
      <c r="H699">
        <f>F699*(N616/D616)*(1-(D616*A699)^(N616))</f>
        <v>5.7434838037594984</v>
      </c>
      <c r="I699">
        <f>F699*(1/N616+LN(D616*A699)*(1-(D616*A699)^N616))</f>
        <v>4.2428346692031547E-3</v>
      </c>
      <c r="K699">
        <f t="shared" si="112"/>
        <v>1.1645307933240631E-3</v>
      </c>
      <c r="L699">
        <f t="shared" si="113"/>
        <v>32.98760620404768</v>
      </c>
      <c r="M699">
        <f t="shared" si="114"/>
        <v>1.8001646030192242E-5</v>
      </c>
      <c r="O699">
        <f t="shared" si="115"/>
        <v>2.4368652204597607E-2</v>
      </c>
      <c r="R699">
        <f t="shared" si="116"/>
        <v>6.688463750435956E-3</v>
      </c>
      <c r="S699">
        <f t="shared" si="117"/>
        <v>4.9409116232699883E-6</v>
      </c>
      <c r="U699">
        <f t="shared" si="118"/>
        <v>1.3561319685999718E-6</v>
      </c>
    </row>
    <row r="700" spans="1:21" x14ac:dyDescent="0.3">
      <c r="A700">
        <f t="shared" si="119"/>
        <v>81</v>
      </c>
      <c r="D700" s="57">
        <f t="shared" si="110"/>
        <v>3.688652398182779E-2</v>
      </c>
      <c r="E700" s="57">
        <f>D700/SUM(D619:D736)</f>
        <v>3.8789712577141137E-2</v>
      </c>
      <c r="F700">
        <f>D616*N616*(D616*A700)^(N616-1)/EXP((D616*A700)^N616)</f>
        <v>3.8336863119472063E-2</v>
      </c>
      <c r="G700">
        <f t="shared" si="111"/>
        <v>9.1462114705419793E-4</v>
      </c>
      <c r="H700">
        <f>F700*(N616/D616)*(1-(D616*A700)^(N616))</f>
        <v>3.4226381868634821</v>
      </c>
      <c r="I700">
        <f>F700*(1/N616+LN(D616*A700)*(1-(D616*A700)^N616))</f>
        <v>4.4234833224165108E-3</v>
      </c>
      <c r="K700">
        <f t="shared" si="112"/>
        <v>4.5284945766907447E-4</v>
      </c>
      <c r="L700">
        <f t="shared" si="113"/>
        <v>11.714452158176144</v>
      </c>
      <c r="M700">
        <f t="shared" si="114"/>
        <v>1.9567204703697011E-5</v>
      </c>
      <c r="O700">
        <f t="shared" si="115"/>
        <v>1.5139982938256498E-2</v>
      </c>
      <c r="R700">
        <f t="shared" si="116"/>
        <v>1.5499398467185923E-3</v>
      </c>
      <c r="S700">
        <f t="shared" si="117"/>
        <v>2.0031720235645127E-6</v>
      </c>
      <c r="U700">
        <f t="shared" si="118"/>
        <v>2.0507263131117488E-7</v>
      </c>
    </row>
    <row r="701" spans="1:21" x14ac:dyDescent="0.3">
      <c r="A701">
        <f t="shared" si="119"/>
        <v>82</v>
      </c>
      <c r="D701" s="57">
        <f t="shared" si="110"/>
        <v>3.8021967694227748E-2</v>
      </c>
      <c r="E701" s="57">
        <f>D701/SUM(D619:D736)</f>
        <v>3.9983740381799956E-2</v>
      </c>
      <c r="F701">
        <f>D616*N616*(D616*A701)^(N616-1)/EXP((D616*A701)^N616)</f>
        <v>3.8187819831457019E-2</v>
      </c>
      <c r="G701">
        <f t="shared" si="111"/>
        <v>9.8826810845258788E-4</v>
      </c>
      <c r="H701">
        <f>F701*(N616/D616)*(1-(D616*A701)^(N616))</f>
        <v>0.83642317779734809</v>
      </c>
      <c r="I701">
        <f>F701*(1/N616+LN(D616*A701)*(1-(D616*A701)^N616))</f>
        <v>4.479649968940006E-3</v>
      </c>
      <c r="K701">
        <f t="shared" si="112"/>
        <v>1.7959205503429373E-3</v>
      </c>
      <c r="L701">
        <f t="shared" si="113"/>
        <v>0.69960373235661422</v>
      </c>
      <c r="M701">
        <f t="shared" si="114"/>
        <v>2.0067263844224195E-5</v>
      </c>
      <c r="O701">
        <f t="shared" si="115"/>
        <v>3.7468830624405917E-3</v>
      </c>
      <c r="R701">
        <f t="shared" si="116"/>
        <v>1.502149573789402E-3</v>
      </c>
      <c r="S701">
        <f t="shared" si="117"/>
        <v>8.0450954375624584E-6</v>
      </c>
      <c r="U701">
        <f t="shared" si="118"/>
        <v>3.2253306231440791E-6</v>
      </c>
    </row>
    <row r="702" spans="1:21" x14ac:dyDescent="0.3">
      <c r="A702">
        <f t="shared" si="119"/>
        <v>83</v>
      </c>
      <c r="D702" s="57">
        <f t="shared" si="110"/>
        <v>3.7052221085267276E-2</v>
      </c>
      <c r="E702" s="57">
        <f>D702/SUM(D619:D736)</f>
        <v>3.8963958950164766E-2</v>
      </c>
      <c r="F702">
        <f>D616*N616*(D616*A702)^(N616-1)/EXP((D616*A702)^N616)</f>
        <v>3.7647894295399956E-2</v>
      </c>
      <c r="G702">
        <f t="shared" si="111"/>
        <v>9.2519087182806525E-4</v>
      </c>
      <c r="H702">
        <f>F702*(N616/D616)*(1-(D616*A702)^(N616))</f>
        <v>-1.9554088183999245</v>
      </c>
      <c r="I702">
        <f>F702*(1/N616+LN(D616*A702)*(1-(D616*A702)^N616))</f>
        <v>4.3972833739136198E-3</v>
      </c>
      <c r="K702">
        <f t="shared" si="112"/>
        <v>1.3160646547648105E-3</v>
      </c>
      <c r="L702">
        <f t="shared" si="113"/>
        <v>3.8236236470761891</v>
      </c>
      <c r="M702">
        <f t="shared" si="114"/>
        <v>1.9336101070497148E-5</v>
      </c>
      <c r="O702">
        <f t="shared" si="115"/>
        <v>-8.5984866863540645E-3</v>
      </c>
      <c r="R702">
        <f t="shared" si="116"/>
        <v>-2.5734444315115628E-3</v>
      </c>
      <c r="S702">
        <f t="shared" si="117"/>
        <v>5.7871092253926692E-6</v>
      </c>
      <c r="U702">
        <f t="shared" si="118"/>
        <v>1.7320261755212199E-6</v>
      </c>
    </row>
    <row r="703" spans="1:21" x14ac:dyDescent="0.3">
      <c r="A703">
        <f t="shared" si="119"/>
        <v>84</v>
      </c>
      <c r="D703" s="57">
        <f t="shared" si="110"/>
        <v>3.6517876104514006E-2</v>
      </c>
      <c r="E703" s="57">
        <f>D703/SUM(D619:D736)</f>
        <v>3.8402044028859939E-2</v>
      </c>
      <c r="F703">
        <f>D616*N616*(D616*A703)^(N616-1)/EXP((D616*A703)^N616)</f>
        <v>3.6706789122138393E-2</v>
      </c>
      <c r="G703">
        <f t="shared" si="111"/>
        <v>8.9132314362260553E-4</v>
      </c>
      <c r="H703">
        <f>F703*(N616/D616)*(1-(D616*A703)^(N616))</f>
        <v>-4.8739378001291955</v>
      </c>
      <c r="I703">
        <f>F703*(1/N616+LN(D616*A703)*(1-(D616*A703)^N616))</f>
        <v>4.1685527034894775E-3</v>
      </c>
      <c r="K703">
        <f t="shared" si="112"/>
        <v>1.6952549067215453E-3</v>
      </c>
      <c r="L703">
        <f t="shared" si="113"/>
        <v>23.755269679528222</v>
      </c>
      <c r="M703">
        <f t="shared" si="114"/>
        <v>1.7376831641769431E-5</v>
      </c>
      <c r="O703">
        <f t="shared" si="115"/>
        <v>-2.0317266593368116E-2</v>
      </c>
      <c r="R703">
        <f t="shared" si="116"/>
        <v>-8.2625669707246333E-3</v>
      </c>
      <c r="S703">
        <f t="shared" si="117"/>
        <v>7.0667594245178997E-6</v>
      </c>
      <c r="U703">
        <f t="shared" si="118"/>
        <v>2.873889198763475E-6</v>
      </c>
    </row>
    <row r="704" spans="1:21" x14ac:dyDescent="0.3">
      <c r="A704">
        <f t="shared" si="119"/>
        <v>85</v>
      </c>
      <c r="D704" s="57">
        <f t="shared" si="110"/>
        <v>3.4438768285532606E-2</v>
      </c>
      <c r="E704" s="57">
        <f>D704/SUM(D619:D736)</f>
        <v>3.6215663041730149E-2</v>
      </c>
      <c r="F704">
        <f>D616*N616*(D616*A704)^(N616-1)/EXP((D616*A704)^N616)</f>
        <v>3.536725001396307E-2</v>
      </c>
      <c r="G704">
        <f t="shared" si="111"/>
        <v>7.6555444154827786E-4</v>
      </c>
      <c r="H704">
        <f>F704*(N616/D616)*(1-(D616*A704)^(N616))</f>
        <v>-7.8228026920321341</v>
      </c>
      <c r="I704">
        <f>F704*(1/N616+LN(D616*A704)*(1-(D616*A704)^N616))</f>
        <v>3.7934879440696414E-3</v>
      </c>
      <c r="K704">
        <f t="shared" si="112"/>
        <v>8.4841302776707955E-4</v>
      </c>
      <c r="L704">
        <f t="shared" si="113"/>
        <v>61.196241958465201</v>
      </c>
      <c r="M704">
        <f t="shared" si="114"/>
        <v>1.4390550781801714E-5</v>
      </c>
      <c r="O704">
        <f t="shared" si="115"/>
        <v>-2.9675707701059435E-2</v>
      </c>
      <c r="R704">
        <f t="shared" si="116"/>
        <v>-6.6369677175714438E-3</v>
      </c>
      <c r="S704">
        <f t="shared" si="117"/>
        <v>3.218444592426038E-6</v>
      </c>
      <c r="U704">
        <f t="shared" si="118"/>
        <v>7.1980466568490328E-7</v>
      </c>
    </row>
    <row r="705" spans="1:21" x14ac:dyDescent="0.3">
      <c r="A705">
        <f t="shared" si="119"/>
        <v>86</v>
      </c>
      <c r="D705" s="57">
        <f t="shared" si="110"/>
        <v>3.2135071513350197E-2</v>
      </c>
      <c r="E705" s="57">
        <f>D705/SUM(D619:D736)</f>
        <v>3.3793105261499444E-2</v>
      </c>
      <c r="F705">
        <f>D616*N616*(D616*A705)^(N616-1)/EXP((D616*A705)^N616)</f>
        <v>3.3646539984258386E-2</v>
      </c>
      <c r="G705">
        <f t="shared" si="111"/>
        <v>6.3736539931742806E-4</v>
      </c>
      <c r="H705">
        <f>F705*(N616/D616)*(1-(D616*A705)^(N616))</f>
        <v>-10.691805032545821</v>
      </c>
      <c r="I705">
        <f>F705*(1/N616+LN(D616*A705)*(1-(D616*A705)^N616))</f>
        <v>3.2812191113974517E-3</v>
      </c>
      <c r="K705">
        <f t="shared" si="112"/>
        <v>1.4656527724105778E-4</v>
      </c>
      <c r="L705">
        <f t="shared" si="113"/>
        <v>114.31469485397214</v>
      </c>
      <c r="M705">
        <f t="shared" si="114"/>
        <v>1.0766398856999883E-5</v>
      </c>
      <c r="O705">
        <f t="shared" si="115"/>
        <v>-3.5082155008124803E-2</v>
      </c>
      <c r="R705">
        <f t="shared" si="116"/>
        <v>-1.5670473688024151E-3</v>
      </c>
      <c r="S705">
        <f t="shared" si="117"/>
        <v>4.8091278875062475E-7</v>
      </c>
      <c r="U705">
        <f t="shared" si="118"/>
        <v>2.148138049274813E-8</v>
      </c>
    </row>
    <row r="706" spans="1:21" x14ac:dyDescent="0.3">
      <c r="A706">
        <f t="shared" si="119"/>
        <v>87</v>
      </c>
      <c r="D706" s="57">
        <f t="shared" si="110"/>
        <v>2.9292899015876152E-2</v>
      </c>
      <c r="E706" s="57">
        <f>D706/SUM(D619:D736)</f>
        <v>3.0804288686481777E-2</v>
      </c>
      <c r="F706">
        <f>D616*N616*(D616*A706)^(N616-1)/EXP((D616*A706)^N616)</f>
        <v>3.1577170775695107E-2</v>
      </c>
      <c r="G706">
        <f t="shared" si="111"/>
        <v>4.9538651920698947E-4</v>
      </c>
      <c r="H706">
        <f>F706*(N616/D616)*(1-(D616*A706)^(N616))</f>
        <v>-13.362486036544349</v>
      </c>
      <c r="I706">
        <f>F706*(1/N616+LN(D616*A706)*(1-(D616*A706)^N616))</f>
        <v>2.6505725986490114E-3</v>
      </c>
      <c r="K706">
        <f t="shared" si="112"/>
        <v>-7.7288208921333021E-4</v>
      </c>
      <c r="L706">
        <f t="shared" si="113"/>
        <v>178.55603307684268</v>
      </c>
      <c r="M706">
        <f t="shared" si="114"/>
        <v>7.0255351007089731E-6</v>
      </c>
      <c r="O706">
        <f t="shared" si="115"/>
        <v>-3.541823933829448E-2</v>
      </c>
      <c r="R706">
        <f t="shared" si="116"/>
        <v>1.0327626125008349E-2</v>
      </c>
      <c r="S706">
        <f t="shared" si="117"/>
        <v>-2.0485800876554536E-6</v>
      </c>
      <c r="U706">
        <f t="shared" si="118"/>
        <v>5.9734672382676213E-7</v>
      </c>
    </row>
    <row r="707" spans="1:21" x14ac:dyDescent="0.3">
      <c r="A707">
        <f t="shared" si="119"/>
        <v>88</v>
      </c>
      <c r="D707" s="57">
        <f t="shared" si="110"/>
        <v>2.6897095939756234E-2</v>
      </c>
      <c r="E707" s="57">
        <f>D707/SUM(D619:D736)</f>
        <v>2.8284872306670397E-2</v>
      </c>
      <c r="F707">
        <f>D616*N616*(D616*A707)^(N616-1)/EXP((D616*A707)^N616)</f>
        <v>2.92066842942681E-2</v>
      </c>
      <c r="G707">
        <f t="shared" si="111"/>
        <v>3.8958326579497255E-4</v>
      </c>
      <c r="H707">
        <f>F707*(N616/D616)*(1-(D616*A707)^(N616))</f>
        <v>-15.715543952620164</v>
      </c>
      <c r="I707">
        <f>F707*(1/N616+LN(D616*A707)*(1-(D616*A707)^N616))</f>
        <v>1.9298043079162279E-3</v>
      </c>
      <c r="K707">
        <f t="shared" si="112"/>
        <v>-9.2181198759770308E-4</v>
      </c>
      <c r="L707">
        <f t="shared" si="113"/>
        <v>246.97832172673623</v>
      </c>
      <c r="M707">
        <f t="shared" si="114"/>
        <v>3.7241446668520314E-6</v>
      </c>
      <c r="O707">
        <f t="shared" si="115"/>
        <v>-3.0327924421013217E-2</v>
      </c>
      <c r="R707">
        <f t="shared" si="116"/>
        <v>1.4486776807143857E-2</v>
      </c>
      <c r="S707">
        <f t="shared" si="117"/>
        <v>-1.7789167447548679E-6</v>
      </c>
      <c r="U707">
        <f t="shared" si="118"/>
        <v>8.4973734047882785E-7</v>
      </c>
    </row>
    <row r="708" spans="1:21" x14ac:dyDescent="0.3">
      <c r="A708">
        <f t="shared" si="119"/>
        <v>89</v>
      </c>
      <c r="D708" s="57">
        <f t="shared" si="110"/>
        <v>2.3295270772920481E-2</v>
      </c>
      <c r="E708" s="57">
        <f>D708/SUM(D619:D736)</f>
        <v>2.449720819813302E-2</v>
      </c>
      <c r="F708">
        <f>D616*N616*(D616*A708)^(N616-1)/EXP((D616*A708)^N616)</f>
        <v>2.6596332574462953E-2</v>
      </c>
      <c r="G708">
        <f t="shared" si="111"/>
        <v>2.544088689107312E-4</v>
      </c>
      <c r="H708">
        <f>F708*(N616/D616)*(1-(D616*A708)^(N616))</f>
        <v>-17.639674639245396</v>
      </c>
      <c r="I708">
        <f>F708*(1/N616+LN(D616*A708)*(1-(D616*A708)^N616))</f>
        <v>1.1553137624980079E-3</v>
      </c>
      <c r="K708">
        <f t="shared" si="112"/>
        <v>-2.0991243763299333E-3</v>
      </c>
      <c r="L708">
        <f t="shared" si="113"/>
        <v>311.15812137843716</v>
      </c>
      <c r="M708">
        <f t="shared" si="114"/>
        <v>1.3347498898173035E-6</v>
      </c>
      <c r="O708">
        <f t="shared" si="115"/>
        <v>-2.0379358876707287E-2</v>
      </c>
      <c r="R708">
        <f t="shared" si="116"/>
        <v>3.7027871025768933E-2</v>
      </c>
      <c r="S708">
        <f t="shared" si="117"/>
        <v>-2.4251472811690197E-6</v>
      </c>
      <c r="U708">
        <f t="shared" si="118"/>
        <v>4.4063231473025312E-6</v>
      </c>
    </row>
    <row r="709" spans="1:21" x14ac:dyDescent="0.3">
      <c r="A709">
        <f t="shared" si="119"/>
        <v>90</v>
      </c>
      <c r="D709" s="57">
        <f t="shared" si="110"/>
        <v>2.0845945639594399E-2</v>
      </c>
      <c r="E709" s="57">
        <f>D709/SUM(D619:D736)</f>
        <v>2.1921508249379575E-2</v>
      </c>
      <c r="F709">
        <f>D616*N616*(D616*A709)^(N616-1)/EXP((D616*A709)^N616)</f>
        <v>2.3818595237154815E-2</v>
      </c>
      <c r="G709">
        <f t="shared" si="111"/>
        <v>1.788772422887227E-4</v>
      </c>
      <c r="H709">
        <f>F709*(N616/D616)*(1-(D616*A709)^(N616))</f>
        <v>-19.041111882526565</v>
      </c>
      <c r="I709">
        <f>F709*(1/N616+LN(D616*A709)*(1-(D616*A709)^N616))</f>
        <v>3.6929416151021107E-4</v>
      </c>
      <c r="K709">
        <f t="shared" si="112"/>
        <v>-1.8970869877752393E-3</v>
      </c>
      <c r="L709">
        <f t="shared" si="113"/>
        <v>362.56394172289436</v>
      </c>
      <c r="M709">
        <f t="shared" si="114"/>
        <v>1.3637817772552987E-7</v>
      </c>
      <c r="O709">
        <f t="shared" si="115"/>
        <v>-7.0317714468797641E-3</v>
      </c>
      <c r="R709">
        <f t="shared" si="116"/>
        <v>3.612264558511364E-2</v>
      </c>
      <c r="S709">
        <f t="shared" si="117"/>
        <v>-7.0058314846238901E-7</v>
      </c>
      <c r="U709">
        <f t="shared" si="118"/>
        <v>3.5989390391861311E-6</v>
      </c>
    </row>
    <row r="710" spans="1:21" x14ac:dyDescent="0.3">
      <c r="A710">
        <f t="shared" si="119"/>
        <v>91</v>
      </c>
      <c r="D710" s="57">
        <f t="shared" si="110"/>
        <v>1.781497199623313E-2</v>
      </c>
      <c r="E710" s="57">
        <f>D710/SUM(D619:D736)</f>
        <v>1.8734149188037948E-2</v>
      </c>
      <c r="F710">
        <f>D616*N616*(D616*A710)^(N616-1)/EXP((D616*A710)^N616)</f>
        <v>2.0953594610438268E-2</v>
      </c>
      <c r="G710">
        <f t="shared" si="111"/>
        <v>1.0377783444011291E-4</v>
      </c>
      <c r="H710">
        <f>F710*(N616/D616)*(1-(D616*A710)^(N616))</f>
        <v>-19.85286524233727</v>
      </c>
      <c r="I710">
        <f>F710*(1/N616+LN(D616*A710)*(1-(D616*A710)^N616))</f>
        <v>-3.835759330839817E-4</v>
      </c>
      <c r="K710">
        <f t="shared" si="112"/>
        <v>-2.21944542240032E-3</v>
      </c>
      <c r="L710">
        <f t="shared" si="113"/>
        <v>394.13625833040328</v>
      </c>
      <c r="M710">
        <f t="shared" si="114"/>
        <v>1.471304964412472E-7</v>
      </c>
      <c r="O710">
        <f t="shared" si="115"/>
        <v>7.6150813097200665E-3</v>
      </c>
      <c r="R710">
        <f t="shared" si="116"/>
        <v>4.4062350883635873E-2</v>
      </c>
      <c r="S710">
        <f t="shared" si="117"/>
        <v>8.5132584882617462E-7</v>
      </c>
      <c r="U710">
        <f t="shared" si="118"/>
        <v>4.9259379830137346E-6</v>
      </c>
    </row>
    <row r="711" spans="1:21" x14ac:dyDescent="0.3">
      <c r="A711">
        <f t="shared" si="119"/>
        <v>92</v>
      </c>
      <c r="D711" s="57">
        <f t="shared" si="110"/>
        <v>1.5331239437415897E-2</v>
      </c>
      <c r="E711" s="57">
        <f>D711/SUM(D619:D736)</f>
        <v>1.6122266536192753E-2</v>
      </c>
      <c r="F711">
        <f>D616*N616*(D616*A711)^(N616-1)/EXP((D616*A711)^N616)</f>
        <v>1.8084609579985023E-2</v>
      </c>
      <c r="G711">
        <f t="shared" si="111"/>
        <v>5.7384533602699127E-5</v>
      </c>
      <c r="H711">
        <f>F711*(N616/D616)*(1-(D616*A711)^(N616))</f>
        <v>-20.042465400058855</v>
      </c>
      <c r="I711">
        <f>F711*(1/N616+LN(D616*A711)*(1-(D616*A711)^N616))</f>
        <v>-1.0601206974002655E-3</v>
      </c>
      <c r="K711">
        <f t="shared" si="112"/>
        <v>-1.9623430437922702E-3</v>
      </c>
      <c r="L711">
        <f t="shared" si="113"/>
        <v>401.70041931255639</v>
      </c>
      <c r="M711">
        <f t="shared" si="114"/>
        <v>1.1238558930564252E-6</v>
      </c>
      <c r="O711">
        <f t="shared" si="115"/>
        <v>2.1247432397531085E-2</v>
      </c>
      <c r="R711">
        <f t="shared" si="116"/>
        <v>3.9330192558252756E-2</v>
      </c>
      <c r="S711">
        <f t="shared" si="117"/>
        <v>2.080320476123621E-6</v>
      </c>
      <c r="U711">
        <f t="shared" si="118"/>
        <v>3.8507902215199118E-6</v>
      </c>
    </row>
    <row r="712" spans="1:21" x14ac:dyDescent="0.3">
      <c r="A712">
        <f t="shared" si="119"/>
        <v>93</v>
      </c>
      <c r="D712" s="57">
        <f t="shared" si="110"/>
        <v>1.3257293749188751E-2</v>
      </c>
      <c r="E712" s="57">
        <f>D712/SUM(D619:D736)</f>
        <v>1.3941314023926624E-2</v>
      </c>
      <c r="F712">
        <f>D616*N616*(D616*A712)^(N616-1)/EXP((D616*A712)^N616)</f>
        <v>1.5293031467386656E-2</v>
      </c>
      <c r="G712">
        <f t="shared" si="111"/>
        <v>2.9098531578308357E-5</v>
      </c>
      <c r="H712">
        <f>F712*(N616/D616)*(1-(D616*A712)^(N616))</f>
        <v>-19.616996054585165</v>
      </c>
      <c r="I712">
        <f>F712*(1/N616+LN(D616*A712)*(1-(D616*A712)^N616))</f>
        <v>-1.6228907427133519E-3</v>
      </c>
      <c r="K712">
        <f t="shared" si="112"/>
        <v>-1.3517174434600314E-3</v>
      </c>
      <c r="L712">
        <f t="shared" si="113"/>
        <v>384.82653420560996</v>
      </c>
      <c r="M712">
        <f t="shared" si="114"/>
        <v>2.6337743627846948E-6</v>
      </c>
      <c r="O712">
        <f t="shared" si="115"/>
        <v>3.183624129683061E-2</v>
      </c>
      <c r="R712">
        <f t="shared" si="116"/>
        <v>2.6516635755269382E-2</v>
      </c>
      <c r="S712">
        <f t="shared" si="117"/>
        <v>2.1936897257554434E-6</v>
      </c>
      <c r="U712">
        <f t="shared" si="118"/>
        <v>1.8271400469541232E-6</v>
      </c>
    </row>
    <row r="713" spans="1:21" x14ac:dyDescent="0.3">
      <c r="A713">
        <f t="shared" si="119"/>
        <v>94</v>
      </c>
      <c r="D713" s="57">
        <f t="shared" si="110"/>
        <v>9.0454195876209995E-3</v>
      </c>
      <c r="E713" s="57">
        <f>D713/SUM(D619:D736)</f>
        <v>9.5121249732373122E-3</v>
      </c>
      <c r="F713">
        <f>D616*N616*(D616*A713)^(N616-1)/EXP((D616*A713)^N616)</f>
        <v>1.2653224735440801E-2</v>
      </c>
      <c r="G713">
        <f t="shared" si="111"/>
        <v>9.3144971617658193E-7</v>
      </c>
      <c r="H713">
        <f>F713*(N616/D616)*(1-(D616*A713)^(N616))</f>
        <v>-18.624370027824927</v>
      </c>
      <c r="I713">
        <f>F713*(1/N616+LN(D616*A713)*(1-(D616*A713)^N616))</f>
        <v>-2.0440575805602398E-3</v>
      </c>
      <c r="K713">
        <f t="shared" si="112"/>
        <v>-3.1410997622034892E-3</v>
      </c>
      <c r="L713">
        <f t="shared" si="113"/>
        <v>346.86715893334349</v>
      </c>
      <c r="M713">
        <f t="shared" si="114"/>
        <v>4.1781713926457809E-6</v>
      </c>
      <c r="O713">
        <f t="shared" si="115"/>
        <v>3.8069284738534465E-2</v>
      </c>
      <c r="R713">
        <f t="shared" si="116"/>
        <v>5.850100426559067E-2</v>
      </c>
      <c r="S713">
        <f t="shared" si="117"/>
        <v>6.4205887802280089E-6</v>
      </c>
      <c r="U713">
        <f t="shared" si="118"/>
        <v>9.8665077161148169E-6</v>
      </c>
    </row>
    <row r="714" spans="1:21" x14ac:dyDescent="0.3">
      <c r="A714">
        <f t="shared" si="119"/>
        <v>95</v>
      </c>
      <c r="D714" s="57">
        <f t="shared" si="110"/>
        <v>6.6577472090300514E-3</v>
      </c>
      <c r="E714" s="57">
        <f>D714/SUM(D619:D736)</f>
        <v>7.0012588005518668E-3</v>
      </c>
      <c r="F714">
        <f>D616*N616*(D616*A714)^(N616-1)/EXP((D616*A714)^N616)</f>
        <v>1.022782593817056E-2</v>
      </c>
      <c r="G714">
        <f t="shared" si="111"/>
        <v>2.3893422786708937E-6</v>
      </c>
      <c r="H714">
        <f>F714*(N616/D616)*(1-(D616*A714)^(N616))</f>
        <v>-17.150215705882442</v>
      </c>
      <c r="I714">
        <f>F714*(1/N616+LN(D616*A714)*(1-(D616*A714)^N616))</f>
        <v>-2.3083769728551719E-3</v>
      </c>
      <c r="K714">
        <f t="shared" si="112"/>
        <v>-3.226567137618693E-3</v>
      </c>
      <c r="L714">
        <f t="shared" si="113"/>
        <v>294.12989875829675</v>
      </c>
      <c r="M714">
        <f t="shared" si="114"/>
        <v>5.328604248808007E-6</v>
      </c>
      <c r="O714">
        <f t="shared" si="115"/>
        <v>3.9589163014958136E-2</v>
      </c>
      <c r="R714">
        <f t="shared" si="116"/>
        <v>5.5336322399672261E-2</v>
      </c>
      <c r="S714">
        <f t="shared" si="117"/>
        <v>7.4481332818502151E-6</v>
      </c>
      <c r="U714">
        <f t="shared" si="118"/>
        <v>1.0410735493560885E-5</v>
      </c>
    </row>
    <row r="715" spans="1:21" x14ac:dyDescent="0.3">
      <c r="A715">
        <f t="shared" si="119"/>
        <v>96</v>
      </c>
      <c r="D715" s="57">
        <f t="shared" si="110"/>
        <v>4.8878008543466033E-3</v>
      </c>
      <c r="E715" s="57">
        <f>D715/SUM(D619:D736)</f>
        <v>5.1399907014229541E-3</v>
      </c>
      <c r="F715">
        <f>D616*N616*(D616*A715)^(N616-1)/EXP((D616*A715)^N616)</f>
        <v>8.0640133265280738E-3</v>
      </c>
      <c r="G715">
        <f t="shared" si="111"/>
        <v>1.16077706001387E-5</v>
      </c>
      <c r="H715">
        <f>F715*(N616/D616)*(1-(D616*A715)^(N616))</f>
        <v>-15.310349121351356</v>
      </c>
      <c r="I715">
        <f>F715*(1/N616+LN(D616*A715)*(1-(D616*A715)^N616))</f>
        <v>-2.4146946993368348E-3</v>
      </c>
      <c r="K715">
        <f t="shared" si="112"/>
        <v>-2.9240226251051197E-3</v>
      </c>
      <c r="L715">
        <f t="shared" si="113"/>
        <v>234.40679021766425</v>
      </c>
      <c r="M715">
        <f t="shared" si="114"/>
        <v>5.8307504910054068E-6</v>
      </c>
      <c r="O715">
        <f t="shared" si="115"/>
        <v>3.6969818868323484E-2</v>
      </c>
      <c r="R715">
        <f t="shared" si="116"/>
        <v>4.4767807229089657E-2</v>
      </c>
      <c r="S715">
        <f t="shared" si="117"/>
        <v>7.0606219335823094E-6</v>
      </c>
      <c r="U715">
        <f t="shared" si="118"/>
        <v>8.5499083121266346E-6</v>
      </c>
    </row>
    <row r="716" spans="1:21" x14ac:dyDescent="0.3">
      <c r="A716">
        <f t="shared" si="119"/>
        <v>97</v>
      </c>
      <c r="D716" s="57">
        <f t="shared" si="110"/>
        <v>3.4765554235162968E-3</v>
      </c>
      <c r="E716" s="57">
        <f>D716/SUM(D619:D736)</f>
        <v>3.655930976394921E-3</v>
      </c>
      <c r="F716">
        <f>D616*N616*(D616*A716)^(N616-1)/EXP((D616*A716)^N616)</f>
        <v>6.1911939798974256E-3</v>
      </c>
      <c r="G716">
        <f t="shared" si="111"/>
        <v>2.3922639801759694E-5</v>
      </c>
      <c r="H716">
        <f>F716*(N616/D616)*(1-(D616*A716)^(N616))</f>
        <v>-13.239529824579614</v>
      </c>
      <c r="I716">
        <f>F716*(1/N616+LN(D616*A716)*(1-(D616*A716)^N616))</f>
        <v>-2.3756637613410138E-3</v>
      </c>
      <c r="K716">
        <f t="shared" si="112"/>
        <v>-2.5352630035025045E-3</v>
      </c>
      <c r="L716">
        <f t="shared" si="113"/>
        <v>175.28514997593311</v>
      </c>
      <c r="M716">
        <f t="shared" si="114"/>
        <v>5.6437783069489335E-6</v>
      </c>
      <c r="O716">
        <f t="shared" si="115"/>
        <v>3.1452671221447341E-2</v>
      </c>
      <c r="R716">
        <f t="shared" si="116"/>
        <v>3.3565690148024699E-2</v>
      </c>
      <c r="S716">
        <f t="shared" si="117"/>
        <v>6.0229324428894754E-6</v>
      </c>
      <c r="U716">
        <f t="shared" si="118"/>
        <v>6.4275584969285407E-6</v>
      </c>
    </row>
    <row r="717" spans="1:21" x14ac:dyDescent="0.3">
      <c r="A717">
        <f t="shared" si="119"/>
        <v>98</v>
      </c>
      <c r="D717" s="57">
        <f t="shared" si="110"/>
        <v>2.3941910586170886E-3</v>
      </c>
      <c r="E717" s="57">
        <f>D717/SUM(D619:D736)</f>
        <v>2.5177211890247695E-3</v>
      </c>
      <c r="F717">
        <f>D616*N616*(D616*A717)^(N616-1)/EXP((D616*A717)^N616)</f>
        <v>4.6203879288618131E-3</v>
      </c>
      <c r="G717">
        <f t="shared" si="111"/>
        <v>3.6352306045143011E-5</v>
      </c>
      <c r="H717">
        <f>F717*(N616/D616)*(1-(D616*A717)^(N616))</f>
        <v>-11.077896960598887</v>
      </c>
      <c r="I717">
        <f>F717*(1/N616+LN(D616*A717)*(1-(D616*A717)^N616))</f>
        <v>-2.215635183801429E-3</v>
      </c>
      <c r="K717">
        <f t="shared" si="112"/>
        <v>-2.1026667398370436E-3</v>
      </c>
      <c r="L717">
        <f t="shared" si="113"/>
        <v>122.71980106964605</v>
      </c>
      <c r="M717">
        <f t="shared" si="114"/>
        <v>4.9090392676987922E-6</v>
      </c>
      <c r="O717">
        <f t="shared" si="115"/>
        <v>2.4544578268429807E-2</v>
      </c>
      <c r="R717">
        <f t="shared" si="116"/>
        <v>2.3293125486393156E-2</v>
      </c>
      <c r="S717">
        <f t="shared" si="117"/>
        <v>4.6587424085919994E-6</v>
      </c>
      <c r="U717">
        <f t="shared" si="118"/>
        <v>4.4212074188169418E-6</v>
      </c>
    </row>
    <row r="718" spans="1:21" x14ac:dyDescent="0.3">
      <c r="A718">
        <f t="shared" si="119"/>
        <v>99</v>
      </c>
      <c r="D718" s="57">
        <f t="shared" si="110"/>
        <v>1.5955694114344733E-3</v>
      </c>
      <c r="E718" s="57">
        <f>D718/SUM(D619:D736)</f>
        <v>1.6778940432802104E-3</v>
      </c>
      <c r="F718">
        <f>D616*N616*(D616*A718)^(N616-1)/EXP((D616*A718)^N616)</f>
        <v>3.3453607367401592E-3</v>
      </c>
      <c r="G718">
        <f t="shared" si="111"/>
        <v>4.718473406533101E-5</v>
      </c>
      <c r="H718">
        <f>F718*(N616/D616)*(1-(D616*A718)^(N616))</f>
        <v>-8.9569917437415718</v>
      </c>
      <c r="I718">
        <f>F718*(1/N616+LN(D616*A718)*(1-(D616*A718)^N616))</f>
        <v>-1.9670213800831332E-3</v>
      </c>
      <c r="K718">
        <f t="shared" si="112"/>
        <v>-1.6674666934599488E-3</v>
      </c>
      <c r="L718">
        <f t="shared" si="113"/>
        <v>80.227701097454684</v>
      </c>
      <c r="M718">
        <f t="shared" si="114"/>
        <v>3.8691731097041536E-6</v>
      </c>
      <c r="O718">
        <f t="shared" si="115"/>
        <v>1.7618594261167776E-2</v>
      </c>
      <c r="R718">
        <f t="shared" si="116"/>
        <v>1.493548540628482E-2</v>
      </c>
      <c r="S718">
        <f t="shared" si="117"/>
        <v>3.2799426366122471E-6</v>
      </c>
      <c r="U718">
        <f t="shared" si="118"/>
        <v>2.7804451737982548E-6</v>
      </c>
    </row>
    <row r="719" spans="1:21" x14ac:dyDescent="0.3">
      <c r="A719">
        <f t="shared" si="119"/>
        <v>100</v>
      </c>
      <c r="D719" s="57">
        <f t="shared" si="110"/>
        <v>1.0288153478439466E-3</v>
      </c>
      <c r="E719" s="57">
        <f>D719/SUM(D619:D736)</f>
        <v>1.0818978675648226E-3</v>
      </c>
      <c r="F719">
        <f>D616*N616*(D616*A719)^(N616-1)/EXP((D616*A719)^N616)</f>
        <v>2.3453057611358278E-3</v>
      </c>
      <c r="G719">
        <f t="shared" si="111"/>
        <v>5.5727877456344763E-5</v>
      </c>
      <c r="H719">
        <f>F719*(N616/D616)*(1-(D616*A719)^(N616))</f>
        <v>-6.9874460713569437</v>
      </c>
      <c r="I719">
        <f>F719*(1/N616+LN(D616*A719)*(1-(D616*A719)^N616))</f>
        <v>-1.6657346944219126E-3</v>
      </c>
      <c r="K719">
        <f t="shared" si="112"/>
        <v>-1.2634078935710052E-3</v>
      </c>
      <c r="L719">
        <f t="shared" si="113"/>
        <v>48.824402600121587</v>
      </c>
      <c r="M719">
        <f t="shared" si="114"/>
        <v>2.7746720722008626E-6</v>
      </c>
      <c r="O719">
        <f t="shared" si="115"/>
        <v>1.1639231346461353E-2</v>
      </c>
      <c r="R719">
        <f t="shared" si="116"/>
        <v>8.8279945224540718E-3</v>
      </c>
      <c r="S719">
        <f t="shared" si="117"/>
        <v>2.1045023615277307E-6</v>
      </c>
      <c r="U719">
        <f t="shared" si="118"/>
        <v>1.5961995055375244E-6</v>
      </c>
    </row>
    <row r="720" spans="1:21" x14ac:dyDescent="0.3">
      <c r="A720">
        <f t="shared" si="119"/>
        <v>101</v>
      </c>
      <c r="D720" s="57">
        <f t="shared" si="110"/>
        <v>6.4180751822480171E-4</v>
      </c>
      <c r="E720" s="57">
        <f>D720/SUM(D619:D736)</f>
        <v>6.7492207110795145E-4</v>
      </c>
      <c r="F720">
        <f>D616*N616*(D616*A720)^(N616-1)/EXP((D616*A720)^N616)</f>
        <v>1.5886533546821565E-3</v>
      </c>
      <c r="G720">
        <f t="shared" si="111"/>
        <v>6.1969745484057083E-5</v>
      </c>
      <c r="H720">
        <f>F720*(N616/D616)*(1-(D616*A720)^(N616))</f>
        <v>-5.2501710419421936</v>
      </c>
      <c r="I720">
        <f>F720*(1/N616+LN(D616*A720)*(1-(D616*A720)^N616))</f>
        <v>-1.3464937565814295E-3</v>
      </c>
      <c r="K720">
        <f t="shared" si="112"/>
        <v>-9.1373128357420501E-4</v>
      </c>
      <c r="L720">
        <f t="shared" si="113"/>
        <v>27.564295969648381</v>
      </c>
      <c r="M720">
        <f t="shared" si="114"/>
        <v>1.8130454365127699E-6</v>
      </c>
      <c r="O720">
        <f t="shared" si="115"/>
        <v>7.0693225289597825E-3</v>
      </c>
      <c r="R720">
        <f t="shared" si="116"/>
        <v>4.7972455251379621E-3</v>
      </c>
      <c r="S720">
        <f t="shared" si="117"/>
        <v>1.2303334685258027E-6</v>
      </c>
      <c r="U720">
        <f t="shared" si="118"/>
        <v>8.3490485858216425E-7</v>
      </c>
    </row>
    <row r="721" spans="1:21" x14ac:dyDescent="0.3">
      <c r="A721">
        <f t="shared" si="119"/>
        <v>102</v>
      </c>
      <c r="D721" s="57">
        <f t="shared" si="110"/>
        <v>3.8744594338125174E-4</v>
      </c>
      <c r="E721" s="57">
        <f>D721/SUM(D619:D736)</f>
        <v>4.074365150357371E-4</v>
      </c>
      <c r="F721">
        <f>D616*N616*(D616*A721)^(N616-1)/EXP((D616*A721)^N616)</f>
        <v>1.0374339580620665E-3</v>
      </c>
      <c r="G721">
        <f t="shared" si="111"/>
        <v>6.6252632863673998E-5</v>
      </c>
      <c r="H721">
        <f>F721*(N616/D616)*(1-(D616*A721)^(N616))</f>
        <v>-3.7922331608156212</v>
      </c>
      <c r="I721">
        <f>F721*(1/N616+LN(D616*A721)*(1-(D616*A721)^N616))</f>
        <v>-1.038807698294796E-3</v>
      </c>
      <c r="K721">
        <f t="shared" si="112"/>
        <v>-6.2999744302632936E-4</v>
      </c>
      <c r="L721">
        <f t="shared" si="113"/>
        <v>14.381032345989638</v>
      </c>
      <c r="M721">
        <f t="shared" si="114"/>
        <v>1.0791214340365319E-6</v>
      </c>
      <c r="O721">
        <f t="shared" si="115"/>
        <v>3.939401001184074E-3</v>
      </c>
      <c r="R721">
        <f t="shared" si="116"/>
        <v>2.3890971946734963E-3</v>
      </c>
      <c r="S721">
        <f t="shared" si="117"/>
        <v>6.5444619372178811E-7</v>
      </c>
      <c r="U721">
        <f t="shared" si="118"/>
        <v>3.9689677821971312E-7</v>
      </c>
    </row>
    <row r="722" spans="1:21" x14ac:dyDescent="0.3">
      <c r="A722">
        <f t="shared" si="119"/>
        <v>103</v>
      </c>
      <c r="D722" s="57">
        <f t="shared" si="110"/>
        <v>2.2644038814417097E-4</v>
      </c>
      <c r="E722" s="57">
        <f>D722/SUM(D619:D736)</f>
        <v>2.3812375425496599E-4</v>
      </c>
      <c r="F722">
        <f>D616*N616*(D616*A722)^(N616-1)/EXP((D616*A722)^N616)</f>
        <v>6.5157861007396486E-4</v>
      </c>
      <c r="G722">
        <f t="shared" si="111"/>
        <v>6.9037566499251734E-5</v>
      </c>
      <c r="H722">
        <f>F722*(N616/D616)*(1-(D616*A722)^(N616))</f>
        <v>-2.627693473047569</v>
      </c>
      <c r="I722">
        <f>F722*(1/N616+LN(D616*A722)*(1-(D616*A722)^N616))</f>
        <v>-7.6427840751772146E-4</v>
      </c>
      <c r="K722">
        <f t="shared" si="112"/>
        <v>-4.1345485581899884E-4</v>
      </c>
      <c r="L722">
        <f t="shared" si="113"/>
        <v>6.904772988296795</v>
      </c>
      <c r="M722">
        <f t="shared" si="114"/>
        <v>5.8412148419782428E-7</v>
      </c>
      <c r="O722">
        <f t="shared" si="115"/>
        <v>2.0082893830255066E-3</v>
      </c>
      <c r="R722">
        <f t="shared" si="116"/>
        <v>1.0864326260354069E-3</v>
      </c>
      <c r="S722">
        <f t="shared" si="117"/>
        <v>3.1599461878581357E-7</v>
      </c>
      <c r="U722">
        <f t="shared" si="118"/>
        <v>1.7094491780030912E-7</v>
      </c>
    </row>
    <row r="723" spans="1:21" x14ac:dyDescent="0.3">
      <c r="A723">
        <f t="shared" si="119"/>
        <v>104</v>
      </c>
      <c r="D723" s="57">
        <f t="shared" si="110"/>
        <v>1.2820683204820948E-4</v>
      </c>
      <c r="E723" s="57">
        <f>D723/SUM(D619:D736)</f>
        <v>1.348217622247589E-4</v>
      </c>
      <c r="F723">
        <f>D616*N616*(D616*A723)^(N616-1)/EXP((D616*A723)^N616)</f>
        <v>3.9261243835743436E-4</v>
      </c>
      <c r="G723">
        <f t="shared" si="111"/>
        <v>7.0764886502091016E-5</v>
      </c>
      <c r="H723">
        <f>F723*(N616/D616)*(1-(D616*A723)^(N616))</f>
        <v>-1.742726062914955</v>
      </c>
      <c r="I723">
        <f>F723*(1/N616+LN(D616*A723)*(1-(D616*A723)^N616))</f>
        <v>-5.3554406404806188E-4</v>
      </c>
      <c r="K723">
        <f t="shared" si="112"/>
        <v>-2.5779067613267549E-4</v>
      </c>
      <c r="L723">
        <f t="shared" si="113"/>
        <v>3.0370941303630596</v>
      </c>
      <c r="M723">
        <f t="shared" si="114"/>
        <v>2.8680744453711461E-7</v>
      </c>
      <c r="O723">
        <f t="shared" si="115"/>
        <v>9.3330659825595341E-4</v>
      </c>
      <c r="R723">
        <f t="shared" si="116"/>
        <v>4.4925853007288182E-4</v>
      </c>
      <c r="S723">
        <f t="shared" si="117"/>
        <v>1.3805826636979075E-7</v>
      </c>
      <c r="U723">
        <f t="shared" si="118"/>
        <v>6.6456032700941992E-8</v>
      </c>
    </row>
    <row r="724" spans="1:21" x14ac:dyDescent="0.3">
      <c r="A724">
        <f t="shared" si="119"/>
        <v>105</v>
      </c>
      <c r="D724" s="57">
        <f t="shared" si="110"/>
        <v>7.0381355086549861E-5</v>
      </c>
      <c r="E724" s="57">
        <f>D724/SUM(D619:D736)</f>
        <v>7.4012735272696199E-5</v>
      </c>
      <c r="F724">
        <f>D616*N616*(D616*A724)^(N616-1)/EXP((D616*A724)^N616)</f>
        <v>2.2636425542107061E-4</v>
      </c>
      <c r="G724">
        <f t="shared" si="111"/>
        <v>7.1791658025693278E-5</v>
      </c>
      <c r="H724">
        <f>F724*(N616/D616)*(1-(D616*A724)^(N616))</f>
        <v>-1.1035720785312884</v>
      </c>
      <c r="I724">
        <f>F724*(1/N616+LN(D616*A724)*(1-(D616*A724)^N616))</f>
        <v>-3.5680999176593449E-4</v>
      </c>
      <c r="K724">
        <f t="shared" si="112"/>
        <v>-1.5235152014837441E-4</v>
      </c>
      <c r="L724">
        <f t="shared" si="113"/>
        <v>1.2178713325138681</v>
      </c>
      <c r="M724">
        <f t="shared" si="114"/>
        <v>1.2731337022400624E-7</v>
      </c>
      <c r="O724">
        <f t="shared" si="115"/>
        <v>3.9376554425386422E-4</v>
      </c>
      <c r="R724">
        <f t="shared" si="116"/>
        <v>1.6813088375754301E-4</v>
      </c>
      <c r="S724">
        <f t="shared" si="117"/>
        <v>5.4360544649669076E-8</v>
      </c>
      <c r="U724">
        <f t="shared" si="118"/>
        <v>2.3210985691520534E-8</v>
      </c>
    </row>
    <row r="725" spans="1:21" x14ac:dyDescent="0.3">
      <c r="A725">
        <f t="shared" si="119"/>
        <v>106</v>
      </c>
      <c r="D725" s="57">
        <f t="shared" si="110"/>
        <v>3.7500025463462952E-5</v>
      </c>
      <c r="E725" s="57">
        <f>D725/SUM(D619:D736)</f>
        <v>3.9434868139915291E-5</v>
      </c>
      <c r="F725">
        <f>D616*N616*(D616*A725)^(N616-1)/EXP((D616*A725)^N616)</f>
        <v>1.2453489877177414E-4</v>
      </c>
      <c r="G725">
        <f t="shared" si="111"/>
        <v>7.2378809901378361E-5</v>
      </c>
      <c r="H725">
        <f>F725*(N616/D616)*(1-(D616*A725)^(N616))</f>
        <v>-0.66551427625907333</v>
      </c>
      <c r="I725">
        <f>F725*(1/N616+LN(D616*A725)*(1-(D616*A725)^N616))</f>
        <v>-2.2558172076138345E-4</v>
      </c>
      <c r="K725">
        <f t="shared" si="112"/>
        <v>-8.5100030631858847E-5</v>
      </c>
      <c r="L725">
        <f t="shared" si="113"/>
        <v>0.4429092519046382</v>
      </c>
      <c r="M725">
        <f t="shared" si="114"/>
        <v>5.0887112741666774E-8</v>
      </c>
      <c r="O725">
        <f t="shared" si="115"/>
        <v>1.5012785562978849E-4</v>
      </c>
      <c r="R725">
        <f t="shared" si="116"/>
        <v>5.6635285295586515E-5</v>
      </c>
      <c r="S725">
        <f t="shared" si="117"/>
        <v>1.9197011346781162E-8</v>
      </c>
      <c r="U725">
        <f t="shared" si="118"/>
        <v>7.2420152135433143E-9</v>
      </c>
    </row>
    <row r="726" spans="1:21" x14ac:dyDescent="0.3">
      <c r="A726">
        <f t="shared" si="119"/>
        <v>107</v>
      </c>
      <c r="D726" s="57">
        <f t="shared" si="110"/>
        <v>1.9415139914063055E-5</v>
      </c>
      <c r="E726" s="57">
        <f>D726/SUM(D619:D736)</f>
        <v>2.041687900119042E-5</v>
      </c>
      <c r="F726">
        <f>D616*N616*(D616*A726)^(N616-1)/EXP((D616*A726)^N616)</f>
        <v>6.5184000743035683E-5</v>
      </c>
      <c r="G726">
        <f t="shared" si="111"/>
        <v>7.27027654729325E-5</v>
      </c>
      <c r="H726">
        <f>F726*(N616/D616)*(1-(D616*A726)^(N616))</f>
        <v>-0.38114639967219444</v>
      </c>
      <c r="I726">
        <f>F726*(1/N616+LN(D616*A726)*(1-(D616*A726)^N616))</f>
        <v>-1.3501937706891917E-4</v>
      </c>
      <c r="K726">
        <f t="shared" si="112"/>
        <v>-4.4767121741845263E-5</v>
      </c>
      <c r="L726">
        <f t="shared" si="113"/>
        <v>0.14527257798307619</v>
      </c>
      <c r="M726">
        <f t="shared" si="114"/>
        <v>1.8230232184078977E-8</v>
      </c>
      <c r="O726">
        <f t="shared" si="115"/>
        <v>5.1462149455800989E-5</v>
      </c>
      <c r="R726">
        <f t="shared" si="116"/>
        <v>1.706282727559114E-5</v>
      </c>
      <c r="S726">
        <f t="shared" si="117"/>
        <v>6.0444288907524149E-9</v>
      </c>
      <c r="U726">
        <f t="shared" si="118"/>
        <v>2.0040951890491948E-9</v>
      </c>
    </row>
    <row r="727" spans="1:21" x14ac:dyDescent="0.3">
      <c r="A727">
        <f t="shared" si="119"/>
        <v>108</v>
      </c>
      <c r="D727" s="57">
        <f t="shared" si="110"/>
        <v>9.7801005852317208E-6</v>
      </c>
      <c r="E727" s="57">
        <f>D727/SUM(D619:D736)</f>
        <v>1.0284712402382081E-5</v>
      </c>
      <c r="F727">
        <f>D616*N616*(D616*A727)^(N616-1)/EXP((D616*A727)^N616)</f>
        <v>3.2360597312540875E-5</v>
      </c>
      <c r="G727">
        <f t="shared" si="111"/>
        <v>7.2875653828332983E-5</v>
      </c>
      <c r="H727">
        <f>F727*(N616/D616)*(1-(D616*A727)^(N616))</f>
        <v>-0.20669033531257514</v>
      </c>
      <c r="I727">
        <f>F727*(1/N616+LN(D616*A727)*(1-(D616*A727)^N616))</f>
        <v>-7.6312982005462946E-5</v>
      </c>
      <c r="K727">
        <f t="shared" si="112"/>
        <v>-2.2075884910158795E-5</v>
      </c>
      <c r="L727">
        <f t="shared" si="113"/>
        <v>4.2720894711624741E-2</v>
      </c>
      <c r="M727">
        <f t="shared" si="114"/>
        <v>5.8236712225661116E-9</v>
      </c>
      <c r="O727">
        <f t="shared" si="115"/>
        <v>1.577315583941165E-5</v>
      </c>
      <c r="R727">
        <f t="shared" si="116"/>
        <v>4.5628720544025393E-6</v>
      </c>
      <c r="S727">
        <f t="shared" si="117"/>
        <v>1.6846766079036191E-9</v>
      </c>
      <c r="U727">
        <f t="shared" si="118"/>
        <v>4.8734469456657682E-10</v>
      </c>
    </row>
    <row r="728" spans="1:21" x14ac:dyDescent="0.3">
      <c r="A728">
        <f t="shared" si="119"/>
        <v>109</v>
      </c>
      <c r="D728" s="57">
        <f t="shared" si="110"/>
        <v>4.8000042010171525E-6</v>
      </c>
      <c r="E728" s="57">
        <f>D728/SUM(D619:D736)</f>
        <v>5.0476641121904725E-6</v>
      </c>
      <c r="F728">
        <f>D616*N616*(D616*A728)^(N616-1)/EXP((D616*A728)^N616)</f>
        <v>1.5188157733059444E-5</v>
      </c>
      <c r="G728">
        <f t="shared" si="111"/>
        <v>7.2965095724931525E-5</v>
      </c>
      <c r="H728">
        <f>F728*(N616/D616)*(1-(D616*A728)^(N616))</f>
        <v>-0.10579869615441159</v>
      </c>
      <c r="I728">
        <f>F728*(1/N616+LN(D616*A728)*(1-(D616*A728)^N616))</f>
        <v>-4.0615114898523059E-5</v>
      </c>
      <c r="K728">
        <f t="shared" si="112"/>
        <v>-1.014049362086897E-5</v>
      </c>
      <c r="L728">
        <f t="shared" si="113"/>
        <v>1.1193364107973506E-2</v>
      </c>
      <c r="M728">
        <f t="shared" si="114"/>
        <v>1.6495875582202297E-9</v>
      </c>
      <c r="O728">
        <f t="shared" si="115"/>
        <v>4.2970262004253561E-6</v>
      </c>
      <c r="R728">
        <f t="shared" si="116"/>
        <v>1.0728510034500652E-6</v>
      </c>
      <c r="S728">
        <f t="shared" si="117"/>
        <v>4.1185731353933335E-10</v>
      </c>
      <c r="U728">
        <f t="shared" si="118"/>
        <v>1.0282961087488428E-10</v>
      </c>
    </row>
    <row r="729" spans="1:21" x14ac:dyDescent="0.3">
      <c r="A729">
        <f t="shared" si="119"/>
        <v>110</v>
      </c>
      <c r="D729" s="57">
        <f t="shared" si="110"/>
        <v>2.2986030994332445E-6</v>
      </c>
      <c r="E729" s="57">
        <f>D729/SUM(D619:D736)</f>
        <v>2.4172012955155988E-6</v>
      </c>
      <c r="F729">
        <f>D616*N616*(D616*A729)^(N616-1)/EXP((D616*A729)^N616)</f>
        <v>6.7161403435648273E-6</v>
      </c>
      <c r="G729">
        <f t="shared" si="111"/>
        <v>7.3010041265234035E-5</v>
      </c>
      <c r="H729">
        <f>F729*(N616/D616)*(1-(D616*A729)^(N616))</f>
        <v>-5.0948324061267938E-2</v>
      </c>
      <c r="I729">
        <f>F729*(1/N616+LN(D616*A729)*(1-(D616*A729)^N616))</f>
        <v>-2.0292577823861283E-5</v>
      </c>
      <c r="K729">
        <f t="shared" si="112"/>
        <v>-4.2989390480492285E-6</v>
      </c>
      <c r="L729">
        <f t="shared" si="113"/>
        <v>2.5957317246519734E-3</v>
      </c>
      <c r="M729">
        <f t="shared" si="114"/>
        <v>4.1178871473746672E-10</v>
      </c>
      <c r="O729">
        <f t="shared" si="115"/>
        <v>1.033872831008584E-6</v>
      </c>
      <c r="R729">
        <f t="shared" si="116"/>
        <v>2.1902373973965079E-7</v>
      </c>
      <c r="S729">
        <f t="shared" si="117"/>
        <v>8.7236555192575113E-11</v>
      </c>
      <c r="U729">
        <f t="shared" si="118"/>
        <v>1.8480876938842407E-11</v>
      </c>
    </row>
    <row r="730" spans="1:21" x14ac:dyDescent="0.3">
      <c r="A730">
        <f t="shared" si="119"/>
        <v>111</v>
      </c>
      <c r="D730" s="57">
        <f t="shared" si="110"/>
        <v>0</v>
      </c>
      <c r="E730" s="57">
        <f>D730/SUM(D619:D736)</f>
        <v>0</v>
      </c>
      <c r="F730">
        <f>D616*N616*(D616*A730)^(N616-1)/EXP((D616*A730)^N616)</f>
        <v>2.7880205935522984E-6</v>
      </c>
      <c r="G730">
        <f t="shared" si="111"/>
        <v>7.3051355102637171E-5</v>
      </c>
      <c r="H730">
        <f>F730*(N616/D616)*(1-(D616*A730)^(N616))</f>
        <v>-2.3000857056392286E-2</v>
      </c>
      <c r="I730">
        <f>F730*(1/N616+LN(D616*A730)*(1-(D616*A730)^N616))</f>
        <v>-9.486793642755456E-6</v>
      </c>
      <c r="K730">
        <f t="shared" si="112"/>
        <v>-2.7880205935522984E-6</v>
      </c>
      <c r="L730">
        <f t="shared" si="113"/>
        <v>5.2903942532859084E-4</v>
      </c>
      <c r="M730">
        <f t="shared" si="114"/>
        <v>8.9999253620225337E-11</v>
      </c>
      <c r="O730">
        <f t="shared" si="115"/>
        <v>2.1820438450050931E-7</v>
      </c>
      <c r="R730">
        <f t="shared" si="116"/>
        <v>6.4126863142574394E-8</v>
      </c>
      <c r="S730">
        <f t="shared" si="117"/>
        <v>2.6449376042783237E-11</v>
      </c>
      <c r="U730">
        <f t="shared" si="118"/>
        <v>7.7730588300717094E-12</v>
      </c>
    </row>
    <row r="731" spans="1:21" x14ac:dyDescent="0.3">
      <c r="A731">
        <f t="shared" si="119"/>
        <v>112</v>
      </c>
      <c r="D731" s="57">
        <f t="shared" si="110"/>
        <v>0</v>
      </c>
      <c r="E731" s="57">
        <f>D731/SUM(D619:D736)</f>
        <v>0</v>
      </c>
      <c r="F731">
        <f>D616*N616*(D616*A731)^(N616-1)/EXP((D616*A731)^N616)</f>
        <v>1.0824014284992153E-6</v>
      </c>
      <c r="G731">
        <f t="shared" si="111"/>
        <v>7.3051355102637171E-5</v>
      </c>
      <c r="H731">
        <f>F731*(N616/D616)*(1-(D616*A731)^(N616))</f>
        <v>-9.6986803104694951E-3</v>
      </c>
      <c r="I731">
        <f>F731*(1/N616+LN(D616*A731)*(1-(D616*A731)^N616))</f>
        <v>-4.1352999927277072E-6</v>
      </c>
      <c r="K731">
        <f t="shared" si="112"/>
        <v>-1.0824014284992153E-6</v>
      </c>
      <c r="L731">
        <f t="shared" si="113"/>
        <v>9.4064399764688664E-5</v>
      </c>
      <c r="M731">
        <f t="shared" si="114"/>
        <v>1.7100706029853774E-11</v>
      </c>
      <c r="O731">
        <f t="shared" si="115"/>
        <v>4.0106952617352857E-8</v>
      </c>
      <c r="R731">
        <f t="shared" si="116"/>
        <v>1.0497865422609395E-8</v>
      </c>
      <c r="S731">
        <f t="shared" si="117"/>
        <v>4.4760546194012651E-12</v>
      </c>
      <c r="U731">
        <f t="shared" si="118"/>
        <v>1.1715928524171418E-12</v>
      </c>
    </row>
    <row r="732" spans="1:21" x14ac:dyDescent="0.3">
      <c r="A732">
        <f t="shared" si="119"/>
        <v>113</v>
      </c>
      <c r="D732" s="57">
        <f t="shared" si="110"/>
        <v>0</v>
      </c>
      <c r="E732" s="57">
        <f>D732/SUM(D619:D736)</f>
        <v>0</v>
      </c>
      <c r="F732">
        <f>D616*N616*(D616*A732)^(N616-1)/EXP((D616*A732)^N616)</f>
        <v>3.9144190093635636E-7</v>
      </c>
      <c r="G732">
        <f t="shared" si="111"/>
        <v>7.3051355102637171E-5</v>
      </c>
      <c r="H732">
        <f>F732*(N616/D616)*(1-(D616*A732)^(N616))</f>
        <v>-3.8048529050303381E-3</v>
      </c>
      <c r="I732">
        <f>F732*(1/N616+LN(D616*A732)*(1-(D616*A732)^N616))</f>
        <v>-1.6744523164085048E-6</v>
      </c>
      <c r="K732">
        <f t="shared" si="112"/>
        <v>-3.9144190093635636E-7</v>
      </c>
      <c r="L732">
        <f t="shared" si="113"/>
        <v>1.4476905628917803E-5</v>
      </c>
      <c r="M732">
        <f t="shared" si="114"/>
        <v>2.8037905599258075E-12</v>
      </c>
      <c r="O732">
        <f t="shared" si="115"/>
        <v>6.3710447604216781E-9</v>
      </c>
      <c r="R732">
        <f t="shared" si="116"/>
        <v>1.4893788539282933E-9</v>
      </c>
      <c r="S732">
        <f t="shared" si="117"/>
        <v>6.5545079776223032E-13</v>
      </c>
      <c r="U732">
        <f t="shared" si="118"/>
        <v>1.5322676180866822E-13</v>
      </c>
    </row>
    <row r="733" spans="1:21" x14ac:dyDescent="0.3">
      <c r="A733">
        <f t="shared" si="119"/>
        <v>114</v>
      </c>
      <c r="D733" s="57">
        <f t="shared" si="110"/>
        <v>0</v>
      </c>
      <c r="E733" s="57">
        <f>D733/SUM(D619:D736)</f>
        <v>0</v>
      </c>
      <c r="F733">
        <f>D616*N616*(D616*A733)^(N616-1)/EXP((D616*A733)^N616)</f>
        <v>1.3131537528066407E-7</v>
      </c>
      <c r="G733">
        <f t="shared" si="111"/>
        <v>7.3051355102637171E-5</v>
      </c>
      <c r="H733">
        <f>F733*(N616/D616)*(1-(D616*A733)^(N616))</f>
        <v>-1.3830278571538876E-3</v>
      </c>
      <c r="I733">
        <f>F733*(1/N616+LN(D616*A733)*(1-(D616*A733)^N616))</f>
        <v>-6.2731984847125071E-7</v>
      </c>
      <c r="K733">
        <f t="shared" si="112"/>
        <v>-1.3131537528066407E-7</v>
      </c>
      <c r="L733">
        <f t="shared" si="113"/>
        <v>1.9127660536636742E-6</v>
      </c>
      <c r="M733">
        <f t="shared" si="114"/>
        <v>3.9353019228599296E-13</v>
      </c>
      <c r="O733">
        <f t="shared" si="115"/>
        <v>8.6760082578129529E-10</v>
      </c>
      <c r="R733">
        <f t="shared" si="116"/>
        <v>1.8161282208577539E-10</v>
      </c>
      <c r="S733">
        <f t="shared" si="117"/>
        <v>8.2376741323011604E-14</v>
      </c>
      <c r="U733">
        <f t="shared" si="118"/>
        <v>1.7243727785101641E-14</v>
      </c>
    </row>
    <row r="734" spans="1:21" x14ac:dyDescent="0.3">
      <c r="A734">
        <f t="shared" si="119"/>
        <v>115</v>
      </c>
      <c r="D734" s="57">
        <f t="shared" si="110"/>
        <v>0</v>
      </c>
      <c r="E734" s="57">
        <f>D734/SUM(D619:D736)</f>
        <v>0</v>
      </c>
      <c r="F734">
        <f>D616*N616*(D616*A734)^(N616-1)/EXP((D616*A734)^N616)</f>
        <v>4.0684093150945833E-8</v>
      </c>
      <c r="G734">
        <f t="shared" si="111"/>
        <v>7.3051355102637171E-5</v>
      </c>
      <c r="H734">
        <f>F734*(N616/D616)*(1-(D616*A734)^(N616))</f>
        <v>-4.6377678348106269E-4</v>
      </c>
      <c r="I734">
        <f>F734*(1/N616+LN(D616*A734)*(1-(D616*A734)^N616))</f>
        <v>-2.1653394388146021E-7</v>
      </c>
      <c r="K734">
        <f t="shared" si="112"/>
        <v>-4.0684093150945833E-8</v>
      </c>
      <c r="L734">
        <f t="shared" si="113"/>
        <v>2.150889048960405E-7</v>
      </c>
      <c r="M734">
        <f t="shared" si="114"/>
        <v>4.6886948852859357E-14</v>
      </c>
      <c r="O734">
        <f t="shared" si="115"/>
        <v>1.0042341600781255E-10</v>
      </c>
      <c r="R734">
        <f t="shared" si="116"/>
        <v>1.8868337860389592E-11</v>
      </c>
      <c r="S734">
        <f t="shared" si="117"/>
        <v>8.8094871432150042E-15</v>
      </c>
      <c r="U734">
        <f t="shared" si="118"/>
        <v>1.6551954355148376E-15</v>
      </c>
    </row>
    <row r="735" spans="1:21" x14ac:dyDescent="0.3">
      <c r="A735">
        <f t="shared" si="119"/>
        <v>116</v>
      </c>
      <c r="D735" s="57">
        <f t="shared" si="110"/>
        <v>0</v>
      </c>
      <c r="E735" s="57">
        <f>D735/SUM(D619:D736)</f>
        <v>0</v>
      </c>
      <c r="F735">
        <f>D616*N616*(D616*A735)^(N616-1)/EXP((D616*A735)^N616)</f>
        <v>1.1587534093101957E-8</v>
      </c>
      <c r="G735">
        <f t="shared" si="111"/>
        <v>7.3051355102637171E-5</v>
      </c>
      <c r="H735">
        <f>F735*(N616/D616)*(1-(D616*A735)^(N616))</f>
        <v>-1.428209481702237E-4</v>
      </c>
      <c r="I735">
        <f>F735*(1/N616+LN(D616*A735)*(1-(D616*A735)^N616))</f>
        <v>-6.8556689522548661E-8</v>
      </c>
      <c r="K735">
        <f t="shared" si="112"/>
        <v>-1.1587534093101957E-8</v>
      </c>
      <c r="L735">
        <f t="shared" si="113"/>
        <v>2.0397823236241722E-8</v>
      </c>
      <c r="M735">
        <f t="shared" si="114"/>
        <v>4.7000196782911335E-15</v>
      </c>
      <c r="O735">
        <f t="shared" si="115"/>
        <v>9.7913314010220403E-12</v>
      </c>
      <c r="R735">
        <f t="shared" si="116"/>
        <v>1.6549426061316147E-12</v>
      </c>
      <c r="S735">
        <f t="shared" si="117"/>
        <v>7.9440297715273831E-16</v>
      </c>
      <c r="U735">
        <f t="shared" si="118"/>
        <v>1.342709463588002E-16</v>
      </c>
    </row>
    <row r="736" spans="1:21" x14ac:dyDescent="0.3">
      <c r="A736">
        <f t="shared" si="119"/>
        <v>117</v>
      </c>
      <c r="D736" s="57">
        <f t="shared" si="110"/>
        <v>0</v>
      </c>
      <c r="E736" s="57">
        <f>D736/SUM(D619:D736)</f>
        <v>0</v>
      </c>
      <c r="F736">
        <f>D616*N616*(D616*A736)^(N616-1)/EXP((D616*A736)^N616)</f>
        <v>3.0193433541337506E-9</v>
      </c>
      <c r="G736">
        <f t="shared" si="111"/>
        <v>7.3051355102637171E-5</v>
      </c>
      <c r="H736">
        <f>F736*(N616/D616)*(1-(D616*A736)^(N616))</f>
        <v>-4.0197456018384046E-5</v>
      </c>
      <c r="I736">
        <f>F736*(1/N616+LN(D616*A736)*(1-(D616*A736)^N616))</f>
        <v>-1.9816195538271279E-8</v>
      </c>
      <c r="K736">
        <f t="shared" si="112"/>
        <v>-3.0193433541337506E-9</v>
      </c>
      <c r="L736">
        <f t="shared" si="113"/>
        <v>1.6158354703499197E-9</v>
      </c>
      <c r="M736">
        <f t="shared" si="114"/>
        <v>3.9268160561100256E-16</v>
      </c>
      <c r="O736">
        <f t="shared" si="115"/>
        <v>7.9656064860135791E-13</v>
      </c>
      <c r="R736">
        <f t="shared" si="116"/>
        <v>1.2136992168219161E-13</v>
      </c>
      <c r="S736">
        <f t="shared" si="117"/>
        <v>5.9831898302694266E-17</v>
      </c>
      <c r="U736">
        <f t="shared" si="118"/>
        <v>9.1164342901516466E-18</v>
      </c>
    </row>
    <row r="737" spans="1:21" x14ac:dyDescent="0.3">
      <c r="A737" t="s">
        <v>2</v>
      </c>
      <c r="D737" s="57" t="s">
        <v>2</v>
      </c>
      <c r="E737" s="57" t="s">
        <v>2</v>
      </c>
      <c r="F737" t="s">
        <v>2</v>
      </c>
    </row>
    <row r="738" spans="1:21" x14ac:dyDescent="0.3">
      <c r="E738" s="57" t="s">
        <v>2</v>
      </c>
      <c r="F738" t="s">
        <v>2</v>
      </c>
    </row>
    <row r="739" spans="1:21" x14ac:dyDescent="0.3">
      <c r="E739" s="57" t="s">
        <v>2</v>
      </c>
      <c r="F739" t="s">
        <v>2</v>
      </c>
      <c r="U739" t="s">
        <v>32</v>
      </c>
    </row>
    <row r="740" spans="1:21" x14ac:dyDescent="0.3">
      <c r="D740">
        <f>SUM(D619:D739)</f>
        <v>0.95093573865677716</v>
      </c>
      <c r="E740">
        <f>SUM(E619:E739)</f>
        <v>1.0000000000000009</v>
      </c>
      <c r="F740">
        <f>SUM(F618:F739)</f>
        <v>0.9999999990943127</v>
      </c>
      <c r="G740">
        <f>SUM(G619:G739)</f>
        <v>1.6766779980936716E-2</v>
      </c>
      <c r="H740">
        <f>SUM(H619:H739)</f>
        <v>1.3276595046215087E-5</v>
      </c>
      <c r="I740">
        <f>SUM(I619:I739)</f>
        <v>6.7616988213283007E-9</v>
      </c>
      <c r="L740">
        <f t="shared" ref="L740:M740" si="120">SUM(L619:L739)</f>
        <v>6248.1523272578916</v>
      </c>
      <c r="M740">
        <f t="shared" si="120"/>
        <v>2.6378843369210181E-4</v>
      </c>
      <c r="O740">
        <f t="shared" ref="O740" si="121">SUM(O619:O739)</f>
        <v>0.18663094764728444</v>
      </c>
      <c r="R740">
        <f t="shared" ref="R740:S740" si="122">SUM(R619:R739)</f>
        <v>0.10183363975479742</v>
      </c>
      <c r="S740">
        <f t="shared" si="122"/>
        <v>3.1352074779873693E-5</v>
      </c>
      <c r="U740">
        <f t="shared" ref="U740" si="123">SUM(U619:U739)</f>
        <v>2.3067799856220234E-4</v>
      </c>
    </row>
    <row r="741" spans="1:21" x14ac:dyDescent="0.3">
      <c r="E741" t="s">
        <v>2</v>
      </c>
      <c r="F741" t="s">
        <v>2</v>
      </c>
    </row>
    <row r="742" spans="1:21" x14ac:dyDescent="0.3">
      <c r="H742" t="s">
        <v>22</v>
      </c>
      <c r="I742" t="s">
        <v>23</v>
      </c>
      <c r="K742" t="s">
        <v>24</v>
      </c>
      <c r="L742" t="s">
        <v>25</v>
      </c>
      <c r="M742" t="s">
        <v>26</v>
      </c>
      <c r="O742" t="s">
        <v>27</v>
      </c>
      <c r="R742" t="s">
        <v>28</v>
      </c>
      <c r="S742" t="s">
        <v>29</v>
      </c>
      <c r="U742" t="s">
        <v>30</v>
      </c>
    </row>
    <row r="744" spans="1:21" x14ac:dyDescent="0.3">
      <c r="T744" s="7" t="s">
        <v>33</v>
      </c>
      <c r="U744">
        <f>(U740/(A736-3))^0.5</f>
        <v>1.4224947154411207E-3</v>
      </c>
    </row>
    <row r="745" spans="1:21" x14ac:dyDescent="0.3">
      <c r="D745">
        <f>L740</f>
        <v>6248.1523272578916</v>
      </c>
      <c r="E745">
        <f>O740</f>
        <v>0.18663094764728444</v>
      </c>
      <c r="G745">
        <f>R740</f>
        <v>0.10183363975479742</v>
      </c>
    </row>
    <row r="746" spans="1:21" x14ac:dyDescent="0.3">
      <c r="D746">
        <f>O740</f>
        <v>0.18663094764728444</v>
      </c>
      <c r="E746">
        <f>M740</f>
        <v>2.6378843369210181E-4</v>
      </c>
      <c r="G746">
        <f>S740</f>
        <v>3.1352074779873693E-5</v>
      </c>
      <c r="H746" s="7" t="s">
        <v>34</v>
      </c>
      <c r="I746">
        <f>MDETERM(D745:E746)</f>
        <v>1.6133592052572967</v>
      </c>
      <c r="J746" t="s">
        <v>2</v>
      </c>
      <c r="L746" t="s">
        <v>2</v>
      </c>
      <c r="M746" t="s">
        <v>2</v>
      </c>
      <c r="N746" t="s">
        <v>2</v>
      </c>
    </row>
    <row r="748" spans="1:21" x14ac:dyDescent="0.3">
      <c r="I748" t="s">
        <v>2</v>
      </c>
    </row>
    <row r="750" spans="1:21" x14ac:dyDescent="0.3">
      <c r="D750">
        <f>R740</f>
        <v>0.10183363975479742</v>
      </c>
      <c r="E750">
        <f>O740</f>
        <v>0.18663094764728444</v>
      </c>
      <c r="K750" t="s">
        <v>35</v>
      </c>
      <c r="L750" t="s">
        <v>36</v>
      </c>
    </row>
    <row r="751" spans="1:21" x14ac:dyDescent="0.3">
      <c r="D751">
        <f>S740</f>
        <v>3.1352074779873693E-5</v>
      </c>
      <c r="E751">
        <f>M740</f>
        <v>2.6378843369210181E-4</v>
      </c>
      <c r="H751" s="7" t="s">
        <v>10</v>
      </c>
      <c r="I751">
        <f>MDETERM(D750:E751)/MDETERM(D745:E746)</f>
        <v>1.3023304935900221E-5</v>
      </c>
      <c r="K751">
        <f>U744*(ABS(L751))^0.5</f>
        <v>1.4224947154411207E-3</v>
      </c>
      <c r="L751">
        <f>(M740*L740-O740*O740)/I746</f>
        <v>0.99999999999999989</v>
      </c>
      <c r="N751">
        <f>D616/K751</f>
        <v>8.5411540290646091</v>
      </c>
    </row>
    <row r="755" spans="1:14" x14ac:dyDescent="0.3">
      <c r="D755">
        <f>L740</f>
        <v>6248.1523272578916</v>
      </c>
      <c r="E755">
        <f>R740</f>
        <v>0.10183363975479742</v>
      </c>
      <c r="L755" t="s">
        <v>37</v>
      </c>
    </row>
    <row r="756" spans="1:14" x14ac:dyDescent="0.3">
      <c r="D756">
        <f>O740</f>
        <v>0.18663094764728444</v>
      </c>
      <c r="E756">
        <f>S740</f>
        <v>3.1352074779873693E-5</v>
      </c>
      <c r="H756" s="7" t="s">
        <v>11</v>
      </c>
      <c r="I756">
        <f>MDETERM(D755:E756)/MDETERM(D745:E746)</f>
        <v>0.10963908702663115</v>
      </c>
      <c r="K756">
        <f>U744*(ABS(L756))^0.5</f>
        <v>1.4224947154411207E-3</v>
      </c>
      <c r="L756">
        <f>(L740*M740-O740*O740)/I746</f>
        <v>0.99999999999999989</v>
      </c>
      <c r="M756" t="s">
        <v>2</v>
      </c>
      <c r="N756">
        <f>N616/K756</f>
        <v>5986.8597981987496</v>
      </c>
    </row>
    <row r="761" spans="1:14" x14ac:dyDescent="0.3">
      <c r="H761" s="7"/>
    </row>
    <row r="765" spans="1:14" x14ac:dyDescent="0.3">
      <c r="A765" s="7" t="s">
        <v>14</v>
      </c>
      <c r="B765" s="7"/>
      <c r="C765" s="7"/>
      <c r="D765">
        <f>1-U740/G740</f>
        <v>0.98624196185406643</v>
      </c>
    </row>
    <row r="815" spans="1:15" x14ac:dyDescent="0.3">
      <c r="A815" t="s">
        <v>2</v>
      </c>
      <c r="D815">
        <f>D616+$J$19*I751</f>
        <v>1.2156258122580992E-2</v>
      </c>
      <c r="J815" t="s">
        <v>2</v>
      </c>
      <c r="N815">
        <f>N616+$J$19*I756</f>
        <v>8.5710959685379322</v>
      </c>
      <c r="O815" t="s">
        <v>2</v>
      </c>
    </row>
    <row r="816" spans="1:15" x14ac:dyDescent="0.3">
      <c r="F816" t="s">
        <v>2</v>
      </c>
      <c r="G816" t="s">
        <v>2</v>
      </c>
    </row>
    <row r="817" spans="1:21" ht="28.8" x14ac:dyDescent="0.3">
      <c r="D817" t="s">
        <v>41</v>
      </c>
      <c r="E817" s="58" t="s">
        <v>21</v>
      </c>
      <c r="F817" t="s">
        <v>16</v>
      </c>
      <c r="H817" t="s">
        <v>22</v>
      </c>
      <c r="I817" t="s">
        <v>23</v>
      </c>
      <c r="K817" t="s">
        <v>24</v>
      </c>
      <c r="L817" t="s">
        <v>25</v>
      </c>
      <c r="M817" t="s">
        <v>26</v>
      </c>
      <c r="O817" t="s">
        <v>27</v>
      </c>
      <c r="R817" t="s">
        <v>28</v>
      </c>
      <c r="S817" t="s">
        <v>29</v>
      </c>
      <c r="U817" t="s">
        <v>30</v>
      </c>
    </row>
    <row r="818" spans="1:21" x14ac:dyDescent="0.3">
      <c r="A818">
        <v>0</v>
      </c>
      <c r="D818" s="57">
        <f>D619</f>
        <v>4.2518059718941554E-3</v>
      </c>
      <c r="E818" s="57">
        <f>D818/SUM(D818:D935)</f>
        <v>4.4711811735038461E-3</v>
      </c>
      <c r="F818">
        <f>D815*N815*(D815*A818)^(N815-1)/EXP((D815*A818)^N815)</f>
        <v>0</v>
      </c>
      <c r="G818">
        <f>(1/$A$139-E818)^2</f>
        <v>1.6612368778610235E-5</v>
      </c>
      <c r="H818">
        <f>F818*(N815/D815)*(1-(D815*A818)^(N815))</f>
        <v>0</v>
      </c>
      <c r="I818">
        <v>0</v>
      </c>
      <c r="K818">
        <f>E818-F818</f>
        <v>4.4711811735038461E-3</v>
      </c>
      <c r="L818">
        <f>H818*H818</f>
        <v>0</v>
      </c>
      <c r="M818">
        <f>I818*I818</f>
        <v>0</v>
      </c>
      <c r="O818">
        <f>H818*I818</f>
        <v>0</v>
      </c>
      <c r="R818">
        <f>H818*K818</f>
        <v>0</v>
      </c>
      <c r="S818">
        <f>I818*K818</f>
        <v>0</v>
      </c>
      <c r="U818">
        <f>K818*K818</f>
        <v>1.9991461086295232E-5</v>
      </c>
    </row>
    <row r="819" spans="1:21" x14ac:dyDescent="0.3">
      <c r="A819">
        <f>A818+1</f>
        <v>1</v>
      </c>
      <c r="D819" s="57">
        <f t="shared" ref="D819:D882" si="124">D620</f>
        <v>5.8713955650789454E-4</v>
      </c>
      <c r="E819" s="57">
        <f>D819/SUM(D818:D935)</f>
        <v>6.1743347382994069E-4</v>
      </c>
      <c r="F819">
        <f>D815*N815*(D815*A819)^(N815-1)/EXP((D815*A819)^N815)</f>
        <v>3.2936133540268391E-16</v>
      </c>
      <c r="G819">
        <f t="shared" ref="G819:G882" si="125">(1/$A$139-E819)^2</f>
        <v>6.2878160841175505E-5</v>
      </c>
      <c r="H819">
        <f>F819*(N815/D815)*(1-(D815*A819)^(N815))</f>
        <v>2.3222504701659322E-13</v>
      </c>
      <c r="I819">
        <f>F819*(1/N815+LN(D815*A819)*(1-(D815*A819)^N815))</f>
        <v>-1.4140272517143446E-15</v>
      </c>
      <c r="K819">
        <f t="shared" ref="K819:K882" si="126">E819-F819</f>
        <v>6.1743347382961131E-4</v>
      </c>
      <c r="L819">
        <f t="shared" ref="L819:L882" si="127">H819*H819</f>
        <v>5.3928472461858935E-26</v>
      </c>
      <c r="M819">
        <f t="shared" ref="M819:M882" si="128">I819*I819</f>
        <v>1.9994730685908222E-30</v>
      </c>
      <c r="O819">
        <f t="shared" ref="O819:O882" si="129">H819*I819</f>
        <v>-3.2837254501210776E-28</v>
      </c>
      <c r="R819">
        <f t="shared" ref="R819:R882" si="130">H819*K819</f>
        <v>1.4338351748969997E-16</v>
      </c>
      <c r="S819">
        <f t="shared" ref="S819:S882" si="131">I819*K819</f>
        <v>-8.7306775811572603E-19</v>
      </c>
      <c r="U819">
        <f t="shared" ref="U819:U882" si="132">K819*K819</f>
        <v>3.8122409460530133E-7</v>
      </c>
    </row>
    <row r="820" spans="1:21" x14ac:dyDescent="0.3">
      <c r="A820">
        <f t="shared" ref="A820:A883" si="133">A819+1</f>
        <v>2</v>
      </c>
      <c r="D820" s="57">
        <f t="shared" si="124"/>
        <v>2.2883227438282399E-4</v>
      </c>
      <c r="E820" s="57">
        <f>D820/SUM(D818:D935)</f>
        <v>2.406390517050667E-4</v>
      </c>
      <c r="F820">
        <f>D815*N815*(D815*A820)^(N815-1)/EXP((D815*A820)^N815)</f>
        <v>6.263247899537433E-14</v>
      </c>
      <c r="G820">
        <f t="shared" si="125"/>
        <v>6.899577419250821E-5</v>
      </c>
      <c r="H820">
        <f>F820*(N815/D815)*(1-(D815*A820)^(N815))</f>
        <v>4.4160709883215554E-11</v>
      </c>
      <c r="I820">
        <f>F820*(1/N815+LN(D815*A820)*(1-(D815*A820)^N815))</f>
        <v>-2.2548273639460827E-13</v>
      </c>
      <c r="K820">
        <f t="shared" si="126"/>
        <v>2.4063905164243421E-4</v>
      </c>
      <c r="L820">
        <f t="shared" si="127"/>
        <v>1.9501682973895321E-21</v>
      </c>
      <c r="M820">
        <f t="shared" si="128"/>
        <v>5.0842464412000401E-26</v>
      </c>
      <c r="O820">
        <f t="shared" si="129"/>
        <v>-9.9574777055958647E-24</v>
      </c>
      <c r="R820">
        <f t="shared" si="130"/>
        <v>1.0626791346153662E-14</v>
      </c>
      <c r="S820">
        <f t="shared" si="131"/>
        <v>-5.425995184773952E-17</v>
      </c>
      <c r="U820">
        <f t="shared" si="132"/>
        <v>5.7907153175370121E-8</v>
      </c>
    </row>
    <row r="821" spans="1:21" x14ac:dyDescent="0.3">
      <c r="A821">
        <f t="shared" si="133"/>
        <v>3</v>
      </c>
      <c r="D821" s="57">
        <f t="shared" si="124"/>
        <v>1.5916220114630932E-4</v>
      </c>
      <c r="E821" s="57">
        <f>D821/SUM(D818:D935)</f>
        <v>1.6737429741691095E-4</v>
      </c>
      <c r="F821">
        <f>D815*N815*(D815*A821)^(N815-1)/EXP((D815*A821)^N815)</f>
        <v>1.3489735146989398E-12</v>
      </c>
      <c r="G821">
        <f t="shared" si="125"/>
        <v>7.0218270156929214E-5</v>
      </c>
      <c r="H821">
        <f>F821*(N815/D815)*(1-(D815*A821)^(N815))</f>
        <v>9.511299724721714E-10</v>
      </c>
      <c r="I821">
        <f>F821*(1/N815+LN(D815*A821)*(1-(D815*A821)^N815))</f>
        <v>-4.3094681395931445E-12</v>
      </c>
      <c r="K821">
        <f t="shared" si="126"/>
        <v>1.6737429606793745E-4</v>
      </c>
      <c r="L821">
        <f t="shared" si="127"/>
        <v>9.0464822453491355E-19</v>
      </c>
      <c r="M821">
        <f t="shared" si="128"/>
        <v>1.85715156461684E-23</v>
      </c>
      <c r="O821">
        <f t="shared" si="129"/>
        <v>-4.0988643129809272E-21</v>
      </c>
      <c r="R821">
        <f t="shared" si="130"/>
        <v>1.591947096116464E-13</v>
      </c>
      <c r="S821">
        <f t="shared" si="131"/>
        <v>-7.2129419629160656E-16</v>
      </c>
      <c r="U821">
        <f t="shared" si="132"/>
        <v>2.8014154984237582E-8</v>
      </c>
    </row>
    <row r="822" spans="1:21" x14ac:dyDescent="0.3">
      <c r="A822">
        <f t="shared" si="133"/>
        <v>4</v>
      </c>
      <c r="D822" s="57">
        <f t="shared" si="124"/>
        <v>2.1879988530606242E-4</v>
      </c>
      <c r="E822" s="57">
        <f>D822/SUM(D818:D935)</f>
        <v>2.3008903379225526E-4</v>
      </c>
      <c r="F822">
        <f>D815*N815*(D815*A822)^(N815-1)/EXP((D815*A822)^N815)</f>
        <v>1.1910406606434765E-11</v>
      </c>
      <c r="G822">
        <f t="shared" si="125"/>
        <v>6.9171150189317938E-5</v>
      </c>
      <c r="H822">
        <f>F822*(N815/D815)*(1-(D815*A822)^(N815))</f>
        <v>8.3977517602940307E-9</v>
      </c>
      <c r="I822">
        <f>F822*(1/N815+LN(D815*A822)*(1-(D815*A822)^N815))</f>
        <v>-3.4622904256349581E-11</v>
      </c>
      <c r="K822">
        <f t="shared" si="126"/>
        <v>2.3008902188184865E-4</v>
      </c>
      <c r="L822">
        <f t="shared" si="127"/>
        <v>7.052223462752149E-17</v>
      </c>
      <c r="M822">
        <f t="shared" si="128"/>
        <v>1.1987454991443499E-21</v>
      </c>
      <c r="O822">
        <f t="shared" si="129"/>
        <v>-2.9075455516525138E-19</v>
      </c>
      <c r="R822">
        <f t="shared" si="130"/>
        <v>1.9322304885326264E-12</v>
      </c>
      <c r="S822">
        <f t="shared" si="131"/>
        <v>-7.9663501750523691E-15</v>
      </c>
      <c r="U822">
        <f t="shared" si="132"/>
        <v>5.2940957990545826E-8</v>
      </c>
    </row>
    <row r="823" spans="1:21" x14ac:dyDescent="0.3">
      <c r="A823">
        <f t="shared" si="133"/>
        <v>5</v>
      </c>
      <c r="D823" s="57">
        <f t="shared" si="124"/>
        <v>1.8892763764826815E-4</v>
      </c>
      <c r="E823" s="57">
        <f>D823/SUM(D818:D935)</f>
        <v>1.9867550452476801E-4</v>
      </c>
      <c r="F823">
        <f>D815*N815*(D815*A823)^(N815-1)/EXP((D815*A823)^N815)</f>
        <v>6.4512162017107038E-11</v>
      </c>
      <c r="G823">
        <f t="shared" si="125"/>
        <v>6.9694664588226479E-5</v>
      </c>
      <c r="H823">
        <f>F823*(N815/D815)*(1-(D815*A823)^(N815))</f>
        <v>4.5486030832017565E-8</v>
      </c>
      <c r="I823">
        <f>F823*(1/N815+LN(D815*A823)*(1-(D815*A823)^N815))</f>
        <v>-1.7313787354270898E-10</v>
      </c>
      <c r="K823">
        <f t="shared" si="126"/>
        <v>1.9867544001260599E-4</v>
      </c>
      <c r="L823">
        <f t="shared" si="127"/>
        <v>2.0689790008512524E-15</v>
      </c>
      <c r="M823">
        <f t="shared" si="128"/>
        <v>2.9976723254891087E-20</v>
      </c>
      <c r="O823">
        <f t="shared" si="129"/>
        <v>-7.8753546541536194E-18</v>
      </c>
      <c r="R823">
        <f t="shared" si="130"/>
        <v>9.0369571899780525E-12</v>
      </c>
      <c r="S823">
        <f t="shared" si="131"/>
        <v>-3.4398243208944639E-14</v>
      </c>
      <c r="U823">
        <f t="shared" si="132"/>
        <v>3.9471930464202598E-8</v>
      </c>
    </row>
    <row r="824" spans="1:21" x14ac:dyDescent="0.3">
      <c r="A824">
        <f t="shared" si="133"/>
        <v>6</v>
      </c>
      <c r="D824" s="57">
        <f t="shared" si="124"/>
        <v>1.292494748669822E-4</v>
      </c>
      <c r="E824" s="57">
        <f>D824/SUM(D818:D935)</f>
        <v>1.3591820100225765E-4</v>
      </c>
      <c r="F824">
        <f>D815*N815*(D815*A824)^(N815-1)/EXP((D815*A824)^N815)</f>
        <v>2.5652542125586144E-10</v>
      </c>
      <c r="G824">
        <f t="shared" si="125"/>
        <v>7.0746440808680224E-5</v>
      </c>
      <c r="H824">
        <f>F824*(N815/D815)*(1-(D815*A824)^(N815))</f>
        <v>1.8087013136670322E-7</v>
      </c>
      <c r="I824">
        <f>F824*(1/N815+LN(D815*A824)*(1-(D815*A824)^N815))</f>
        <v>-6.4169334065391799E-10</v>
      </c>
      <c r="K824">
        <f t="shared" si="126"/>
        <v>1.3591794447683639E-4</v>
      </c>
      <c r="L824">
        <f t="shared" si="127"/>
        <v>3.2714004420608479E-14</v>
      </c>
      <c r="M824">
        <f t="shared" si="128"/>
        <v>4.1177034343958524E-19</v>
      </c>
      <c r="O824">
        <f t="shared" si="129"/>
        <v>-1.160631588212128E-16</v>
      </c>
      <c r="R824">
        <f t="shared" si="130"/>
        <v>2.4583496472617672E-11</v>
      </c>
      <c r="S824">
        <f t="shared" si="131"/>
        <v>-8.7217639846154884E-14</v>
      </c>
      <c r="U824">
        <f t="shared" si="132"/>
        <v>1.8473687630808379E-8</v>
      </c>
    </row>
    <row r="825" spans="1:21" x14ac:dyDescent="0.3">
      <c r="A825">
        <f t="shared" si="133"/>
        <v>7</v>
      </c>
      <c r="D825" s="57">
        <f t="shared" si="124"/>
        <v>1.2923267352736023E-4</v>
      </c>
      <c r="E825" s="57">
        <f>D825/SUM(D818:D935)</f>
        <v>1.3590053278458638E-4</v>
      </c>
      <c r="F825">
        <f>D815*N815*(D815*A825)^(N815-1)/EXP((D815*A825)^N815)</f>
        <v>8.2412099523240149E-10</v>
      </c>
      <c r="G825">
        <f t="shared" si="125"/>
        <v>7.0746738026942541E-5</v>
      </c>
      <c r="H825">
        <f>F825*(N815/D815)*(1-(D815*A825)^(N815))</f>
        <v>5.8106862028115144E-7</v>
      </c>
      <c r="I825">
        <f>F825*(1/N815+LN(D815*A825)*(1-(D815*A825)^N815))</f>
        <v>-1.9344837917906473E-9</v>
      </c>
      <c r="K825">
        <f t="shared" si="126"/>
        <v>1.3589970866359114E-4</v>
      </c>
      <c r="L825">
        <f t="shared" si="127"/>
        <v>3.3764074147544096E-13</v>
      </c>
      <c r="M825">
        <f t="shared" si="128"/>
        <v>3.7422275407007203E-18</v>
      </c>
      <c r="O825">
        <f t="shared" si="129"/>
        <v>-1.1240678278520417E-15</v>
      </c>
      <c r="R825">
        <f t="shared" si="130"/>
        <v>7.8967056209763342E-11</v>
      </c>
      <c r="S825">
        <f t="shared" si="131"/>
        <v>-2.628957837187881E-13</v>
      </c>
      <c r="U825">
        <f t="shared" si="132"/>
        <v>1.8468730814848949E-8</v>
      </c>
    </row>
    <row r="826" spans="1:21" x14ac:dyDescent="0.3">
      <c r="A826">
        <f t="shared" si="133"/>
        <v>8</v>
      </c>
      <c r="D826" s="57">
        <f t="shared" si="124"/>
        <v>8.9460722153159592E-5</v>
      </c>
      <c r="E826" s="57">
        <f>D826/SUM(D818:D935)</f>
        <v>9.4076516967934469E-5</v>
      </c>
      <c r="F826">
        <f>D815*N815*(D815*A826)^(N815-1)/EXP((D815*A826)^N815)</f>
        <v>2.2649236866828914E-9</v>
      </c>
      <c r="G826">
        <f t="shared" si="125"/>
        <v>7.1452059904486529E-5</v>
      </c>
      <c r="H826">
        <f>F826*(N815/D815)*(1-(D815*A826)^(N815))</f>
        <v>1.5969452148168983E-6</v>
      </c>
      <c r="I826">
        <f>F826*(1/N815+LN(D815*A826)*(1-(D815*A826)^N815))</f>
        <v>-5.0140845003765408E-9</v>
      </c>
      <c r="K826">
        <f t="shared" si="126"/>
        <v>9.4074252044247785E-5</v>
      </c>
      <c r="L826">
        <f t="shared" si="127"/>
        <v>2.5502340191265896E-12</v>
      </c>
      <c r="M826">
        <f t="shared" si="128"/>
        <v>2.5141043376916266E-17</v>
      </c>
      <c r="O826">
        <f t="shared" si="129"/>
        <v>-8.0072182495638951E-15</v>
      </c>
      <c r="R826">
        <f t="shared" si="130"/>
        <v>1.5023142663954032E-10</v>
      </c>
      <c r="S826">
        <f t="shared" si="131"/>
        <v>-4.716962490595789E-13</v>
      </c>
      <c r="U826">
        <f t="shared" si="132"/>
        <v>8.8499648976846588E-9</v>
      </c>
    </row>
    <row r="827" spans="1:21" x14ac:dyDescent="0.3">
      <c r="A827">
        <f t="shared" si="133"/>
        <v>9</v>
      </c>
      <c r="D827" s="57">
        <f t="shared" si="124"/>
        <v>2.1863366056663175E-4</v>
      </c>
      <c r="E827" s="57">
        <f>D827/SUM(D818:D935)</f>
        <v>2.299142325594554E-4</v>
      </c>
      <c r="F827">
        <f>D815*N815*(D815*A827)^(N815-1)/EXP((D815*A827)^N815)</f>
        <v>5.5250247591416067E-9</v>
      </c>
      <c r="G827">
        <f t="shared" si="125"/>
        <v>6.9174057835441418E-5</v>
      </c>
      <c r="H827">
        <f>F827*(N815/D815)*(1-(D815*A827)^(N815))</f>
        <v>3.8955669324306327E-6</v>
      </c>
      <c r="I827">
        <f>F827*(1/N815+LN(D815*A827)*(1-(D815*A827)^N815))</f>
        <v>-1.1580536902483477E-8</v>
      </c>
      <c r="K827">
        <f t="shared" si="126"/>
        <v>2.2990870753469625E-4</v>
      </c>
      <c r="L827">
        <f t="shared" si="127"/>
        <v>1.5175441725047011E-11</v>
      </c>
      <c r="M827">
        <f t="shared" si="128"/>
        <v>1.3410883494978159E-16</v>
      </c>
      <c r="O827">
        <f t="shared" si="129"/>
        <v>-4.51127566171073E-14</v>
      </c>
      <c r="R827">
        <f t="shared" si="130"/>
        <v>8.9562475855002814E-10</v>
      </c>
      <c r="S827">
        <f t="shared" si="131"/>
        <v>-2.6624662718078308E-12</v>
      </c>
      <c r="U827">
        <f t="shared" si="132"/>
        <v>5.2858013800274495E-8</v>
      </c>
    </row>
    <row r="828" spans="1:21" x14ac:dyDescent="0.3">
      <c r="A828">
        <f t="shared" si="133"/>
        <v>10</v>
      </c>
      <c r="D828" s="57">
        <f t="shared" si="124"/>
        <v>2.9812786589345303E-5</v>
      </c>
      <c r="E828" s="57">
        <f>D828/SUM(D818:D935)</f>
        <v>3.1351000259446217E-5</v>
      </c>
      <c r="F828">
        <f>D815*N815*(D815*A828)^(N815-1)/EXP((D815*A828)^N815)</f>
        <v>1.2267853389232877E-8</v>
      </c>
      <c r="G828">
        <f t="shared" si="125"/>
        <v>7.2516423453504935E-5</v>
      </c>
      <c r="H828">
        <f>F828*(N815/D815)*(1-(D815*A828)^(N815))</f>
        <v>8.6497790818332039E-6</v>
      </c>
      <c r="I828">
        <f>F828*(1/N815+LN(D815*A828)*(1-(D815*A828)^N815))</f>
        <v>-2.4421061883802499E-8</v>
      </c>
      <c r="K828">
        <f t="shared" si="126"/>
        <v>3.1338732406056983E-5</v>
      </c>
      <c r="L828">
        <f t="shared" si="127"/>
        <v>7.4818678164519263E-11</v>
      </c>
      <c r="M828">
        <f t="shared" si="128"/>
        <v>5.9638826353251128E-16</v>
      </c>
      <c r="O828">
        <f t="shared" si="129"/>
        <v>-2.1123679023866902E-13</v>
      </c>
      <c r="R828">
        <f t="shared" si="130"/>
        <v>2.7107311201708005E-10</v>
      </c>
      <c r="S828">
        <f t="shared" si="131"/>
        <v>-7.6532512344824435E-13</v>
      </c>
      <c r="U828">
        <f t="shared" si="132"/>
        <v>9.8211614881844604E-10</v>
      </c>
    </row>
    <row r="829" spans="1:21" x14ac:dyDescent="0.3">
      <c r="A829">
        <f t="shared" si="133"/>
        <v>11</v>
      </c>
      <c r="D829" s="57">
        <f t="shared" si="124"/>
        <v>9.9366018199151127E-5</v>
      </c>
      <c r="E829" s="57">
        <f>D829/SUM(D818:D935)</f>
        <v>1.0449288438723352E-4</v>
      </c>
      <c r="F829">
        <f>D815*N815*(D815*A829)^(N815-1)/EXP((D815*A829)^N815)</f>
        <v>2.5243906390005998E-8</v>
      </c>
      <c r="G829">
        <f t="shared" si="125"/>
        <v>7.1276070713606222E-5</v>
      </c>
      <c r="H829">
        <f>F829*(N815/D815)*(1-(D815*A829)^(N815))</f>
        <v>1.7798892973308092E-5</v>
      </c>
      <c r="I829">
        <f>F829*(1/N815+LN(D815*A829)*(1-(D815*A829)^N815))</f>
        <v>-4.7845902620038519E-8</v>
      </c>
      <c r="K829">
        <f t="shared" si="126"/>
        <v>1.0446764048084352E-4</v>
      </c>
      <c r="L829">
        <f t="shared" si="127"/>
        <v>3.1680059107527619E-10</v>
      </c>
      <c r="M829">
        <f t="shared" si="128"/>
        <v>2.289230397526209E-15</v>
      </c>
      <c r="O829">
        <f t="shared" si="129"/>
        <v>-8.5160409994538686E-13</v>
      </c>
      <c r="R829">
        <f t="shared" si="130"/>
        <v>1.8594083520925618E-9</v>
      </c>
      <c r="S829">
        <f t="shared" si="131"/>
        <v>-4.9983485533916331E-12</v>
      </c>
      <c r="U829">
        <f t="shared" si="132"/>
        <v>1.0913487907634776E-8</v>
      </c>
    </row>
    <row r="830" spans="1:21" x14ac:dyDescent="0.3">
      <c r="A830">
        <f t="shared" si="133"/>
        <v>12</v>
      </c>
      <c r="D830" s="57">
        <f t="shared" si="124"/>
        <v>9.935608209414473E-5</v>
      </c>
      <c r="E830" s="57">
        <f>D830/SUM(D818:D935)</f>
        <v>1.0448243562124179E-4</v>
      </c>
      <c r="F830">
        <f>D815*N815*(D815*A830)^(N815-1)/EXP((D815*A830)^N815)</f>
        <v>4.8781748909633512E-8</v>
      </c>
      <c r="G830">
        <f t="shared" si="125"/>
        <v>7.127624714145647E-5</v>
      </c>
      <c r="H830">
        <f>F830*(N815/D815)*(1-(D815*A830)^(N815))</f>
        <v>3.4394878641562302E-5</v>
      </c>
      <c r="I830">
        <f>F830*(1/N815+LN(D815*A830)*(1-(D815*A830)^N815))</f>
        <v>-8.8213655852942422E-8</v>
      </c>
      <c r="K830">
        <f t="shared" si="126"/>
        <v>1.0443365387233216E-4</v>
      </c>
      <c r="L830">
        <f t="shared" si="127"/>
        <v>1.1830076767677986E-9</v>
      </c>
      <c r="M830">
        <f t="shared" si="128"/>
        <v>7.7816490789413636E-15</v>
      </c>
      <c r="O830">
        <f t="shared" si="129"/>
        <v>-3.0340979875904965E-12</v>
      </c>
      <c r="R830">
        <f t="shared" si="130"/>
        <v>3.5919828510337875E-9</v>
      </c>
      <c r="S830">
        <f t="shared" si="131"/>
        <v>-9.212474402159216E-12</v>
      </c>
      <c r="U830">
        <f t="shared" si="132"/>
        <v>1.0906388061126076E-8</v>
      </c>
    </row>
    <row r="831" spans="1:21" x14ac:dyDescent="0.3">
      <c r="A831">
        <f t="shared" si="133"/>
        <v>13</v>
      </c>
      <c r="D831" s="57">
        <f t="shared" si="124"/>
        <v>1.0927966887881629E-4</v>
      </c>
      <c r="E831" s="57">
        <f>D831/SUM(D818:D935)</f>
        <v>1.1491803750396091E-4</v>
      </c>
      <c r="F831">
        <f>D815*N815*(D815*A831)^(N815-1)/EXP((D815*A831)^N815)</f>
        <v>8.9422041338078439E-8</v>
      </c>
      <c r="G831">
        <f t="shared" si="125"/>
        <v>7.1100150360477331E-5</v>
      </c>
      <c r="H831">
        <f>F831*(N815/D815)*(1-(D815*A831)^(N815))</f>
        <v>6.3049401084663148E-5</v>
      </c>
      <c r="I831">
        <f>F831*(1/N815+LN(D815*A831)*(1-(D815*A831)^N815))</f>
        <v>-1.5454725276311848E-7</v>
      </c>
      <c r="K831">
        <f t="shared" si="126"/>
        <v>1.1482861546262283E-4</v>
      </c>
      <c r="L831">
        <f t="shared" si="127"/>
        <v>3.9752269771347224E-9</v>
      </c>
      <c r="M831">
        <f t="shared" si="128"/>
        <v>2.3884853336627233E-14</v>
      </c>
      <c r="O831">
        <f t="shared" si="129"/>
        <v>-9.7441117259946713E-12</v>
      </c>
      <c r="R831">
        <f t="shared" si="130"/>
        <v>7.2398754322994597E-9</v>
      </c>
      <c r="S831">
        <f t="shared" si="131"/>
        <v>-1.7746447058340907E-11</v>
      </c>
      <c r="U831">
        <f t="shared" si="132"/>
        <v>1.3185610929062905E-8</v>
      </c>
    </row>
    <row r="832" spans="1:21" x14ac:dyDescent="0.3">
      <c r="A832">
        <f t="shared" si="133"/>
        <v>14</v>
      </c>
      <c r="D832" s="57">
        <f t="shared" si="124"/>
        <v>2.1851125999207405E-4</v>
      </c>
      <c r="E832" s="57">
        <f>D832/SUM(D818:D935)</f>
        <v>2.2978551663304525E-4</v>
      </c>
      <c r="F832">
        <f>D815*N815*(D815*A832)^(N815-1)/EXP((D815*A832)^N815)</f>
        <v>1.567176295366091E-7</v>
      </c>
      <c r="G832">
        <f t="shared" si="125"/>
        <v>6.9176198937008661E-5</v>
      </c>
      <c r="H832">
        <f>F832*(N815/D815)*(1-(D815*A832)^(N815))</f>
        <v>1.1049794149887247E-4</v>
      </c>
      <c r="I832">
        <f>F832*(1/N815+LN(D815*A832)*(1-(D815*A832)^N815))</f>
        <v>-2.5923951212786483E-7</v>
      </c>
      <c r="K832">
        <f t="shared" si="126"/>
        <v>2.2962879900350862E-4</v>
      </c>
      <c r="L832">
        <f t="shared" si="127"/>
        <v>1.2209795075488244E-8</v>
      </c>
      <c r="M832">
        <f t="shared" si="128"/>
        <v>6.7205124648293369E-14</v>
      </c>
      <c r="O832">
        <f t="shared" si="129"/>
        <v>-2.864543244530105E-11</v>
      </c>
      <c r="R832">
        <f t="shared" si="130"/>
        <v>2.5373509598746042E-8</v>
      </c>
      <c r="S832">
        <f t="shared" si="131"/>
        <v>-5.9528857824177113E-11</v>
      </c>
      <c r="U832">
        <f t="shared" si="132"/>
        <v>5.2729385331793766E-8</v>
      </c>
    </row>
    <row r="833" spans="1:21" x14ac:dyDescent="0.3">
      <c r="A833">
        <f t="shared" si="133"/>
        <v>15</v>
      </c>
      <c r="D833" s="57">
        <f t="shared" si="124"/>
        <v>2.9788052242649978E-4</v>
      </c>
      <c r="E833" s="57">
        <f>D833/SUM(D818:D935)</f>
        <v>3.1324989725095852E-4</v>
      </c>
      <c r="F833">
        <f>D815*N815*(D815*A833)^(N815-1)/EXP((D815*A833)^N815)</f>
        <v>2.6422396421438324E-7</v>
      </c>
      <c r="G833">
        <f t="shared" si="125"/>
        <v>6.7794781502457916E-5</v>
      </c>
      <c r="H833">
        <f>F833*(N815/D815)*(1-(D815*A833)^(N815))</f>
        <v>1.8629810953480673E-4</v>
      </c>
      <c r="I833">
        <f>F833*(1/N815+LN(D815*A833)*(1-(D815*A833)^N815))</f>
        <v>-4.1884491843439037E-7</v>
      </c>
      <c r="K833">
        <f t="shared" si="126"/>
        <v>3.1298567328674412E-4</v>
      </c>
      <c r="L833">
        <f t="shared" si="127"/>
        <v>3.4706985616242846E-8</v>
      </c>
      <c r="M833">
        <f t="shared" si="128"/>
        <v>1.7543106569831113E-13</v>
      </c>
      <c r="O833">
        <f t="shared" si="129"/>
        <v>-7.8030016492587254E-11</v>
      </c>
      <c r="R833">
        <f t="shared" si="130"/>
        <v>5.830863924479909E-8</v>
      </c>
      <c r="S833">
        <f t="shared" si="131"/>
        <v>-1.310924587989191E-10</v>
      </c>
      <c r="U833">
        <f t="shared" si="132"/>
        <v>9.7960031682756537E-8</v>
      </c>
    </row>
    <row r="834" spans="1:21" x14ac:dyDescent="0.3">
      <c r="A834">
        <f t="shared" si="133"/>
        <v>16</v>
      </c>
      <c r="D834" s="57">
        <f t="shared" si="124"/>
        <v>7.0448354215401233E-4</v>
      </c>
      <c r="E834" s="57">
        <f>D834/SUM(D818:D935)</f>
        <v>7.4083191273167904E-4</v>
      </c>
      <c r="F834">
        <f>D815*N815*(D815*A834)^(N815-1)/EXP((D815*A834)^N815)</f>
        <v>4.3070529606334664E-7</v>
      </c>
      <c r="G834">
        <f t="shared" si="125"/>
        <v>6.0936393645530141E-5</v>
      </c>
      <c r="H834">
        <f>F834*(N815/D815)*(1-(D815*A834)^(N815))</f>
        <v>3.0368008159878331E-4</v>
      </c>
      <c r="I834">
        <f>F834*(1/N815+LN(D815*A834)*(1-(D815*A834)^N815))</f>
        <v>-6.549519814850485E-7</v>
      </c>
      <c r="K834">
        <f t="shared" si="126"/>
        <v>7.4040120743561568E-4</v>
      </c>
      <c r="L834">
        <f t="shared" si="127"/>
        <v>9.2221591959843683E-8</v>
      </c>
      <c r="M834">
        <f t="shared" si="128"/>
        <v>4.2896209805119133E-13</v>
      </c>
      <c r="O834">
        <f t="shared" si="129"/>
        <v>-1.9889587118066434E-10</v>
      </c>
      <c r="R834">
        <f t="shared" si="130"/>
        <v>2.2484509908988546E-7</v>
      </c>
      <c r="S834">
        <f t="shared" si="131"/>
        <v>-4.8492723790387895E-10</v>
      </c>
      <c r="U834">
        <f t="shared" si="132"/>
        <v>5.4819394797211765E-7</v>
      </c>
    </row>
    <row r="835" spans="1:21" x14ac:dyDescent="0.3">
      <c r="A835">
        <f t="shared" si="133"/>
        <v>17</v>
      </c>
      <c r="D835" s="57">
        <f t="shared" si="124"/>
        <v>6.1480151632903335E-4</v>
      </c>
      <c r="E835" s="57">
        <f>D835/SUM(D818:D935)</f>
        <v>6.4652267375864682E-4</v>
      </c>
      <c r="F835">
        <f>D815*N815*(D815*A835)^(N815-1)/EXP((D815*A835)^N815)</f>
        <v>6.815832293435301E-7</v>
      </c>
      <c r="G835">
        <f t="shared" si="125"/>
        <v>6.2417677033421265E-5</v>
      </c>
      <c r="H835">
        <f>F835*(N815/D815)*(1-(D815*A835)^(N815))</f>
        <v>4.8056789456783132E-4</v>
      </c>
      <c r="I835">
        <f>F835*(1/N815+LN(D815*A835)*(1-(D815*A835)^N815))</f>
        <v>-9.9512821397990041E-7</v>
      </c>
      <c r="K835">
        <f t="shared" si="126"/>
        <v>6.4584109052930332E-4</v>
      </c>
      <c r="L835">
        <f t="shared" si="127"/>
        <v>2.3094550128935823E-7</v>
      </c>
      <c r="M835">
        <f t="shared" si="128"/>
        <v>9.9028016225882656E-13</v>
      </c>
      <c r="O835">
        <f t="shared" si="129"/>
        <v>-4.7822667061736704E-10</v>
      </c>
      <c r="R835">
        <f t="shared" si="130"/>
        <v>3.1037049310105943E-7</v>
      </c>
      <c r="S835">
        <f t="shared" si="131"/>
        <v>-6.4269469093325679E-10</v>
      </c>
      <c r="U835">
        <f t="shared" si="132"/>
        <v>4.1711071421607975E-7</v>
      </c>
    </row>
    <row r="836" spans="1:21" x14ac:dyDescent="0.3">
      <c r="A836">
        <f t="shared" si="133"/>
        <v>18</v>
      </c>
      <c r="D836" s="57">
        <f t="shared" si="124"/>
        <v>1.010416505263361E-3</v>
      </c>
      <c r="E836" s="57">
        <f>D836/SUM(D818:D935)</f>
        <v>1.0625497225402445E-3</v>
      </c>
      <c r="F836">
        <f>D815*N815*(D815*A836)^(N815-1)/EXP((D815*A836)^N815)</f>
        <v>1.0506553090764576E-6</v>
      </c>
      <c r="G836">
        <f t="shared" si="125"/>
        <v>5.6017123895161467E-5</v>
      </c>
      <c r="H836">
        <f>F836*(N815/D815)*(1-(D815*A836)^(N815))</f>
        <v>7.4079108252877155E-4</v>
      </c>
      <c r="I836">
        <f>F836*(1/N815+LN(D815*A836)*(1-(D815*A836)^N815))</f>
        <v>-1.4739274186818343E-6</v>
      </c>
      <c r="K836">
        <f t="shared" si="126"/>
        <v>1.0614990672311682E-3</v>
      </c>
      <c r="L836">
        <f t="shared" si="127"/>
        <v>5.4877142795414921E-7</v>
      </c>
      <c r="M836">
        <f t="shared" si="128"/>
        <v>2.1724620355420952E-12</v>
      </c>
      <c r="O836">
        <f t="shared" si="129"/>
        <v>-1.0918722880541539E-9</v>
      </c>
      <c r="R836">
        <f t="shared" si="130"/>
        <v>7.8634904311745829E-7</v>
      </c>
      <c r="S836">
        <f t="shared" si="131"/>
        <v>-1.5645725800972105E-9</v>
      </c>
      <c r="U836">
        <f t="shared" si="132"/>
        <v>1.1267802697326401E-6</v>
      </c>
    </row>
    <row r="837" spans="1:21" x14ac:dyDescent="0.3">
      <c r="A837">
        <f t="shared" si="133"/>
        <v>19</v>
      </c>
      <c r="D837" s="57">
        <f t="shared" si="124"/>
        <v>1.2268272676002328E-3</v>
      </c>
      <c r="E837" s="57">
        <f>D837/SUM(D818:D935)</f>
        <v>1.2901263647248761E-3</v>
      </c>
      <c r="F837">
        <f>D815*N815*(D815*A837)^(N815-1)/EXP((D815*A837)^N815)</f>
        <v>1.5821123644746462E-6</v>
      </c>
      <c r="G837">
        <f t="shared" si="125"/>
        <v>5.2662339007546229E-5</v>
      </c>
      <c r="H837">
        <f>F837*(N815/D815)*(1-(D815*A837)^(N815))</f>
        <v>1.1155068618570599E-3</v>
      </c>
      <c r="I837">
        <f>F837*(1/N815+LN(D815*A837)*(1-(D815*A837)^N815))</f>
        <v>-2.133946602870992E-6</v>
      </c>
      <c r="K837">
        <f t="shared" si="126"/>
        <v>1.2885442523604014E-3</v>
      </c>
      <c r="L837">
        <f t="shared" si="127"/>
        <v>1.2443555588501859E-6</v>
      </c>
      <c r="M837">
        <f t="shared" si="128"/>
        <v>4.5537281039046471E-12</v>
      </c>
      <c r="O837">
        <f t="shared" si="129"/>
        <v>-2.3804320783391541E-9</v>
      </c>
      <c r="R837">
        <f t="shared" si="130"/>
        <v>1.4373799553145029E-6</v>
      </c>
      <c r="S837">
        <f t="shared" si="131"/>
        <v>-2.7496846299734207E-9</v>
      </c>
      <c r="U837">
        <f t="shared" si="132"/>
        <v>1.6603462902910259E-6</v>
      </c>
    </row>
    <row r="838" spans="1:21" x14ac:dyDescent="0.3">
      <c r="A838">
        <f t="shared" si="133"/>
        <v>20</v>
      </c>
      <c r="D838" s="57">
        <f t="shared" si="124"/>
        <v>1.1463465877014178E-3</v>
      </c>
      <c r="E838" s="57">
        <f>D838/SUM(D818:D935)</f>
        <v>1.2054932222030732E-3</v>
      </c>
      <c r="F838">
        <f>D815*N815*(D815*A838)^(N815-1)/EXP((D815*A838)^N815)</f>
        <v>2.3328843292507022E-6</v>
      </c>
      <c r="G838">
        <f t="shared" si="125"/>
        <v>5.3897847264353636E-5</v>
      </c>
      <c r="H838">
        <f>F838*(N815/D815)*(1-(D815*A838)^(N815))</f>
        <v>1.6448537387327425E-3</v>
      </c>
      <c r="I838">
        <f>F838*(1/N815+LN(D815*A838)*(1-(D815*A838)^N815))</f>
        <v>-3.026917427032341E-6</v>
      </c>
      <c r="K838">
        <f t="shared" si="126"/>
        <v>1.2031603378738224E-3</v>
      </c>
      <c r="L838">
        <f t="shared" si="127"/>
        <v>2.7055438218230808E-6</v>
      </c>
      <c r="M838">
        <f t="shared" si="128"/>
        <v>9.1622291100720869E-12</v>
      </c>
      <c r="O838">
        <f t="shared" si="129"/>
        <v>-4.978836446689439E-9</v>
      </c>
      <c r="R838">
        <f t="shared" si="130"/>
        <v>1.9790227800467063E-6</v>
      </c>
      <c r="S838">
        <f t="shared" si="131"/>
        <v>-3.6418669942243928E-9</v>
      </c>
      <c r="U838">
        <f t="shared" si="132"/>
        <v>1.4475947986326505E-6</v>
      </c>
    </row>
    <row r="839" spans="1:21" x14ac:dyDescent="0.3">
      <c r="A839">
        <f t="shared" si="133"/>
        <v>21</v>
      </c>
      <c r="D839" s="57">
        <f t="shared" si="124"/>
        <v>1.1055784534764101E-3</v>
      </c>
      <c r="E839" s="57">
        <f>D839/SUM(D818:D935)</f>
        <v>1.1626216247146942E-3</v>
      </c>
      <c r="F839">
        <f>D815*N815*(D815*A839)^(N815-1)/EXP((D815*A839)^N815)</f>
        <v>3.37534519957301E-6</v>
      </c>
      <c r="G839">
        <f t="shared" si="125"/>
        <v>5.4529170218144497E-5</v>
      </c>
      <c r="H839">
        <f>F839*(N815/D815)*(1-(D815*A839)^(N815))</f>
        <v>2.3798580193609394E-3</v>
      </c>
      <c r="I839">
        <f>F839*(1/N815+LN(D815*A839)*(1-(D815*A839)^N815))</f>
        <v>-4.2148146350609268E-6</v>
      </c>
      <c r="K839">
        <f t="shared" si="126"/>
        <v>1.1592462795151212E-3</v>
      </c>
      <c r="L839">
        <f t="shared" si="127"/>
        <v>5.6637241923165737E-6</v>
      </c>
      <c r="M839">
        <f t="shared" si="128"/>
        <v>1.7764662407923775E-11</v>
      </c>
      <c r="O839">
        <f t="shared" si="129"/>
        <v>-1.0030660409369597E-8</v>
      </c>
      <c r="R839">
        <f t="shared" si="130"/>
        <v>2.7588415547183944E-6</v>
      </c>
      <c r="S839">
        <f t="shared" si="131"/>
        <v>-4.8860081845402624E-9</v>
      </c>
      <c r="U839">
        <f t="shared" si="132"/>
        <v>1.3438519365696505E-6</v>
      </c>
    </row>
    <row r="840" spans="1:21" x14ac:dyDescent="0.3">
      <c r="A840">
        <f t="shared" si="133"/>
        <v>22</v>
      </c>
      <c r="D840" s="57">
        <f t="shared" si="124"/>
        <v>1.389883185482768E-3</v>
      </c>
      <c r="E840" s="57">
        <f>D840/SUM(D818:D935)</f>
        <v>1.4615952781898975E-3</v>
      </c>
      <c r="F840">
        <f>D815*N815*(D815*A840)^(N815-1)/EXP((D815*A840)^N815)</f>
        <v>4.8004086590163113E-6</v>
      </c>
      <c r="G840">
        <f t="shared" si="125"/>
        <v>5.0203081189951389E-5</v>
      </c>
      <c r="H840">
        <f>F840*(N815/D815)*(1-(D815*A840)^(N815))</f>
        <v>3.3846152259338872E-3</v>
      </c>
      <c r="I840">
        <f>F840*(1/N815+LN(D815*A840)*(1-(D815*A840)^N815))</f>
        <v>-5.7709613878633825E-6</v>
      </c>
      <c r="K840">
        <f t="shared" si="126"/>
        <v>1.4567948695308813E-3</v>
      </c>
      <c r="L840">
        <f t="shared" si="127"/>
        <v>1.1455620227623498E-5</v>
      </c>
      <c r="M840">
        <f t="shared" si="128"/>
        <v>3.3303995340210057E-11</v>
      </c>
      <c r="O840">
        <f t="shared" si="129"/>
        <v>-1.9532483781638961E-8</v>
      </c>
      <c r="R840">
        <f t="shared" si="130"/>
        <v>4.9306900964765913E-6</v>
      </c>
      <c r="S840">
        <f t="shared" si="131"/>
        <v>-8.4071069421001892E-9</v>
      </c>
      <c r="U840">
        <f t="shared" si="132"/>
        <v>2.1222512918914975E-6</v>
      </c>
    </row>
    <row r="841" spans="1:21" x14ac:dyDescent="0.3">
      <c r="A841">
        <f t="shared" si="133"/>
        <v>23</v>
      </c>
      <c r="D841" s="57">
        <f t="shared" si="124"/>
        <v>9.4539543004458146E-4</v>
      </c>
      <c r="E841" s="57">
        <f>D841/SUM(D818:D935)</f>
        <v>9.9417383490074565E-4</v>
      </c>
      <c r="F841">
        <f>D815*N815*(D815*A841)^(N815-1)/EXP((D815*A841)^N815)</f>
        <v>6.7210466764093439E-6</v>
      </c>
      <c r="G841">
        <f t="shared" si="125"/>
        <v>5.7045312188420541E-5</v>
      </c>
      <c r="H841">
        <f>F841*(N815/D815)*(1-(D815*A841)^(N815))</f>
        <v>4.7387688305177301E-3</v>
      </c>
      <c r="I841">
        <f>F841*(1/N815+LN(D815*A841)*(1-(D815*A841)^N815))</f>
        <v>-7.7811088087375079E-6</v>
      </c>
      <c r="K841">
        <f t="shared" si="126"/>
        <v>9.8745278822433627E-4</v>
      </c>
      <c r="L841">
        <f t="shared" si="127"/>
        <v>2.2455930029086374E-5</v>
      </c>
      <c r="M841">
        <f t="shared" si="128"/>
        <v>6.0545654293412439E-11</v>
      </c>
      <c r="O841">
        <f t="shared" si="129"/>
        <v>-3.6872875889712249E-8</v>
      </c>
      <c r="R841">
        <f t="shared" si="130"/>
        <v>4.6793104944453102E-6</v>
      </c>
      <c r="S841">
        <f t="shared" si="131"/>
        <v>-7.6834775886647951E-9</v>
      </c>
      <c r="U841">
        <f t="shared" si="132"/>
        <v>9.7506300897201589E-7</v>
      </c>
    </row>
    <row r="842" spans="1:21" x14ac:dyDescent="0.3">
      <c r="A842">
        <f t="shared" si="133"/>
        <v>24</v>
      </c>
      <c r="D842" s="57">
        <f t="shared" si="124"/>
        <v>7.6753487616298814E-4</v>
      </c>
      <c r="E842" s="57">
        <f>D842/SUM(D818:D935)</f>
        <v>8.0713642884760247E-4</v>
      </c>
      <c r="F842">
        <f>D815*N815*(D815*A842)^(N815-1)/EXP((D815*A842)^N815)</f>
        <v>9.2762640375998852E-6</v>
      </c>
      <c r="G842">
        <f t="shared" si="125"/>
        <v>5.9905620405485201E-5</v>
      </c>
      <c r="H842">
        <f>F842*(N815/D815)*(1-(D815*A842)^(N815))</f>
        <v>6.5403089719399E-3</v>
      </c>
      <c r="I842">
        <f>F842*(1/N815+LN(D815*A842)*(1-(D815*A842)^N815))</f>
        <v>-1.0344464318816136E-5</v>
      </c>
      <c r="K842">
        <f t="shared" si="126"/>
        <v>7.9786016481000262E-4</v>
      </c>
      <c r="L842">
        <f t="shared" si="127"/>
        <v>4.2775641448437548E-5</v>
      </c>
      <c r="M842">
        <f t="shared" si="128"/>
        <v>1.0700794204326018E-10</v>
      </c>
      <c r="O842">
        <f t="shared" si="129"/>
        <v>-6.765599279426534E-8</v>
      </c>
      <c r="R842">
        <f t="shared" si="130"/>
        <v>5.2182519942603074E-6</v>
      </c>
      <c r="S842">
        <f t="shared" si="131"/>
        <v>-8.2534360062818341E-9</v>
      </c>
      <c r="U842">
        <f t="shared" si="132"/>
        <v>6.3658084259064458E-7</v>
      </c>
    </row>
    <row r="843" spans="1:21" x14ac:dyDescent="0.3">
      <c r="A843">
        <f t="shared" si="133"/>
        <v>25</v>
      </c>
      <c r="D843" s="57">
        <f t="shared" si="124"/>
        <v>1.1695900550622079E-3</v>
      </c>
      <c r="E843" s="57">
        <f>D843/SUM(D818:D935)</f>
        <v>1.2299359541521554E-3</v>
      </c>
      <c r="F843">
        <f>D815*N815*(D815*A843)^(N815-1)/EXP((D815*A843)^N815)</f>
        <v>1.2635562264892354E-5</v>
      </c>
      <c r="G843">
        <f t="shared" si="125"/>
        <v>5.3539551329130167E-5</v>
      </c>
      <c r="H843">
        <f>F843*(N815/D815)*(1-(D815*A843)^(N815))</f>
        <v>8.9087138586424405E-3</v>
      </c>
      <c r="I843">
        <f>F843*(1/N815+LN(D815*A843)*(1-(D815*A843)^N815))</f>
        <v>-1.3574640458927069E-5</v>
      </c>
      <c r="K843">
        <f t="shared" si="126"/>
        <v>1.217300391887263E-3</v>
      </c>
      <c r="L843">
        <f t="shared" si="127"/>
        <v>7.9365182615167884E-5</v>
      </c>
      <c r="M843">
        <f t="shared" si="128"/>
        <v>1.8427086358913971E-10</v>
      </c>
      <c r="O843">
        <f t="shared" si="129"/>
        <v>-1.2093258758253195E-7</v>
      </c>
      <c r="R843">
        <f t="shared" si="130"/>
        <v>1.0844580871336935E-5</v>
      </c>
      <c r="S843">
        <f t="shared" si="131"/>
        <v>-1.6524415150380618E-8</v>
      </c>
      <c r="U843">
        <f t="shared" si="132"/>
        <v>1.4818202440888841E-6</v>
      </c>
    </row>
    <row r="844" spans="1:21" x14ac:dyDescent="0.3">
      <c r="A844">
        <f t="shared" si="133"/>
        <v>26</v>
      </c>
      <c r="D844" s="57">
        <f t="shared" si="124"/>
        <v>1.1780040895101496E-3</v>
      </c>
      <c r="E844" s="57">
        <f>D844/SUM(D818:D935)</f>
        <v>1.2387841171834731E-3</v>
      </c>
      <c r="F844">
        <f>D815*N815*(D815*A844)^(N815-1)/EXP((D815*A844)^N815)</f>
        <v>1.7003926652528951E-5</v>
      </c>
      <c r="G844">
        <f t="shared" si="125"/>
        <v>5.3410144316692045E-5</v>
      </c>
      <c r="H844">
        <f>F844*(N815/D815)*(1-(D815*A844)^(N815))</f>
        <v>1.1988456303897256E-2</v>
      </c>
      <c r="I844">
        <f>F844*(1/N815+LN(D815*A844)*(1-(D815*A844)^N815))</f>
        <v>-1.760049281808188E-5</v>
      </c>
      <c r="K844">
        <f t="shared" si="126"/>
        <v>1.2217801905309441E-3</v>
      </c>
      <c r="L844">
        <f t="shared" si="127"/>
        <v>1.4372308455045386E-4</v>
      </c>
      <c r="M844">
        <f t="shared" si="128"/>
        <v>3.097773474393518E-10</v>
      </c>
      <c r="O844">
        <f t="shared" si="129"/>
        <v>-2.1100273907663208E-7</v>
      </c>
      <c r="R844">
        <f t="shared" si="130"/>
        <v>1.4647258427147487E-5</v>
      </c>
      <c r="S844">
        <f t="shared" si="131"/>
        <v>-2.1503933468714592E-8</v>
      </c>
      <c r="U844">
        <f t="shared" si="132"/>
        <v>1.49274683397383E-6</v>
      </c>
    </row>
    <row r="845" spans="1:21" x14ac:dyDescent="0.3">
      <c r="A845">
        <f t="shared" si="133"/>
        <v>27</v>
      </c>
      <c r="D845" s="57">
        <f t="shared" si="124"/>
        <v>1.3332568385892825E-3</v>
      </c>
      <c r="E845" s="57">
        <f>D845/SUM(D818:D935)</f>
        <v>1.4020472513448115E-3</v>
      </c>
      <c r="F845">
        <f>D815*N815*(D815*A845)^(N815-1)/EXP((D815*A845)^N815)</f>
        <v>2.2627370128589191E-5</v>
      </c>
      <c r="G845">
        <f t="shared" si="125"/>
        <v>5.1050471916532823E-5</v>
      </c>
      <c r="H845">
        <f>F845*(N815/D815)*(1-(D815*A845)^(N815))</f>
        <v>1.5952897183002475E-2</v>
      </c>
      <c r="I845">
        <f>F845*(1/N815+LN(D815*A845)*(1-(D815*A845)^N815))</f>
        <v>-2.256681236888594E-5</v>
      </c>
      <c r="K845">
        <f t="shared" si="126"/>
        <v>1.3794198812162224E-3</v>
      </c>
      <c r="L845">
        <f t="shared" si="127"/>
        <v>2.5449492853144831E-4</v>
      </c>
      <c r="M845">
        <f t="shared" si="128"/>
        <v>5.0926102049250349E-10</v>
      </c>
      <c r="O845">
        <f t="shared" si="129"/>
        <v>-3.600060374689459E-7</v>
      </c>
      <c r="R845">
        <f t="shared" si="130"/>
        <v>2.2005743537231883E-5</v>
      </c>
      <c r="S845">
        <f t="shared" si="131"/>
        <v>-3.1129109637317422E-8</v>
      </c>
      <c r="U845">
        <f t="shared" si="132"/>
        <v>1.9027992086945771E-6</v>
      </c>
    </row>
    <row r="846" spans="1:21" x14ac:dyDescent="0.3">
      <c r="A846">
        <f t="shared" si="133"/>
        <v>28</v>
      </c>
      <c r="D846" s="57">
        <f t="shared" si="124"/>
        <v>9.8913973402270871E-4</v>
      </c>
      <c r="E846" s="57">
        <f>D846/SUM(D818:D935)</f>
        <v>1.0401751599113265E-3</v>
      </c>
      <c r="F846">
        <f>D815*N815*(D815*A846)^(N815-1)/EXP((D815*A846)^N815)</f>
        <v>2.979906724503847E-5</v>
      </c>
      <c r="G846">
        <f t="shared" si="125"/>
        <v>5.6352547501637545E-5</v>
      </c>
      <c r="H846">
        <f>F846*(N815/D815)*(1-(D815*A846)^(N815))</f>
        <v>2.1008586406333844E-2</v>
      </c>
      <c r="I846">
        <f>F846*(1/N815+LN(D815*A846)*(1-(D815*A846)^N815))</f>
        <v>-2.8634833890038913E-5</v>
      </c>
      <c r="K846">
        <f t="shared" si="126"/>
        <v>1.0103760926662882E-3</v>
      </c>
      <c r="L846">
        <f t="shared" si="127"/>
        <v>4.4136070279239521E-4</v>
      </c>
      <c r="M846">
        <f t="shared" si="128"/>
        <v>8.1995371191012106E-10</v>
      </c>
      <c r="O846">
        <f t="shared" si="129"/>
        <v>-6.0157738200989917E-7</v>
      </c>
      <c r="R846">
        <f t="shared" si="130"/>
        <v>2.1226573445673687E-5</v>
      </c>
      <c r="S846">
        <f t="shared" si="131"/>
        <v>-2.8931951579965727E-8</v>
      </c>
      <c r="U846">
        <f t="shared" si="132"/>
        <v>1.0208598486315957E-6</v>
      </c>
    </row>
    <row r="847" spans="1:21" x14ac:dyDescent="0.3">
      <c r="A847">
        <f t="shared" si="133"/>
        <v>29</v>
      </c>
      <c r="D847" s="57">
        <f t="shared" si="124"/>
        <v>1.203115171580054E-3</v>
      </c>
      <c r="E847" s="57">
        <f>D847/SUM(D818:D935)</f>
        <v>1.2651908248600345E-3</v>
      </c>
      <c r="F847">
        <f>D815*N815*(D815*A847)^(N815-1)/EXP((D815*A847)^N815)</f>
        <v>3.8866110671051557E-5</v>
      </c>
      <c r="G847">
        <f t="shared" si="125"/>
        <v>5.3024869338596159E-5</v>
      </c>
      <c r="H847">
        <f>F847*(N815/D815)*(1-(D815*A847)^(N815))</f>
        <v>2.7399990087630079E-2</v>
      </c>
      <c r="I847">
        <f>F847*(1/N815+LN(D815*A847)*(1-(D815*A847)^N815))</f>
        <v>-3.5982518173492316E-5</v>
      </c>
      <c r="K847">
        <f t="shared" si="126"/>
        <v>1.2263247141889829E-3</v>
      </c>
      <c r="L847">
        <f t="shared" si="127"/>
        <v>7.5075945680222662E-4</v>
      </c>
      <c r="M847">
        <f t="shared" si="128"/>
        <v>1.2947416141057047E-9</v>
      </c>
      <c r="O847">
        <f t="shared" si="129"/>
        <v>-9.8592064128165876E-7</v>
      </c>
      <c r="R847">
        <f t="shared" si="130"/>
        <v>3.3601285012993924E-5</v>
      </c>
      <c r="S847">
        <f t="shared" si="131"/>
        <v>-4.4126251314907849E-8</v>
      </c>
      <c r="U847">
        <f t="shared" si="132"/>
        <v>1.5038723046306906E-6</v>
      </c>
    </row>
    <row r="848" spans="1:21" x14ac:dyDescent="0.3">
      <c r="A848">
        <f t="shared" si="133"/>
        <v>30</v>
      </c>
      <c r="D848" s="57">
        <f t="shared" si="124"/>
        <v>1.3479750442742966E-3</v>
      </c>
      <c r="E848" s="57">
        <f>D848/SUM(D818:D935)</f>
        <v>1.4175248541803134E-3</v>
      </c>
      <c r="F848">
        <f>D815*N815*(D815*A848)^(N815-1)/EXP((D815*A848)^N815)</f>
        <v>5.0236920956814822E-5</v>
      </c>
      <c r="G848">
        <f t="shared" si="125"/>
        <v>5.0829537726303721E-5</v>
      </c>
      <c r="H848">
        <f>F848*(N815/D815)*(1-(D815*A848)^(N815))</f>
        <v>3.5414659723431649E-2</v>
      </c>
      <c r="I848">
        <f>F848*(1/N815+LN(D815*A848)*(1-(D815*A848)^N815))</f>
        <v>-4.4804561302450252E-5</v>
      </c>
      <c r="K848">
        <f t="shared" si="126"/>
        <v>1.3672879332234985E-3</v>
      </c>
      <c r="L848">
        <f t="shared" si="127"/>
        <v>1.2541981233264519E-3</v>
      </c>
      <c r="M848">
        <f t="shared" si="128"/>
        <v>2.0074487135050227E-9</v>
      </c>
      <c r="O848">
        <f t="shared" si="129"/>
        <v>-1.5867382925839091E-6</v>
      </c>
      <c r="R848">
        <f t="shared" si="130"/>
        <v>4.8422036899064335E-5</v>
      </c>
      <c r="S848">
        <f t="shared" si="131"/>
        <v>-6.1260736022212741E-8</v>
      </c>
      <c r="U848">
        <f t="shared" si="132"/>
        <v>1.869476292338586E-6</v>
      </c>
    </row>
    <row r="849" spans="1:21" x14ac:dyDescent="0.3">
      <c r="A849">
        <f t="shared" si="133"/>
        <v>31</v>
      </c>
      <c r="D849" s="57">
        <f t="shared" si="124"/>
        <v>1.2584391942480613E-3</v>
      </c>
      <c r="E849" s="57">
        <f>D849/SUM(D818:D935)</f>
        <v>1.323369333058868E-3</v>
      </c>
      <c r="F849">
        <f>D815*N815*(D815*A849)^(N815-1)/EXP((D815*A849)^N815)</f>
        <v>6.438933783846331E-5</v>
      </c>
      <c r="G849">
        <f t="shared" si="125"/>
        <v>5.2180963493311547E-5</v>
      </c>
      <c r="H849">
        <f>F849*(N815/D815)*(1-(D815*A849)^(N815))</f>
        <v>4.5388855095592241E-2</v>
      </c>
      <c r="I849">
        <f>F849*(1/N815+LN(D815*A849)*(1-(D815*A849)^N815))</f>
        <v>-5.5312079378885465E-5</v>
      </c>
      <c r="K849">
        <f t="shared" si="126"/>
        <v>1.2589799952204047E-3</v>
      </c>
      <c r="L849">
        <f t="shared" si="127"/>
        <v>2.0601481668886699E-3</v>
      </c>
      <c r="M849">
        <f t="shared" si="128"/>
        <v>3.0594261252161266E-9</v>
      </c>
      <c r="O849">
        <f t="shared" si="129"/>
        <v>-2.5105519559641281E-6</v>
      </c>
      <c r="R849">
        <f t="shared" si="130"/>
        <v>5.7143660571308358E-5</v>
      </c>
      <c r="S849">
        <f t="shared" si="131"/>
        <v>-6.9636801432059869E-8</v>
      </c>
      <c r="U849">
        <f t="shared" si="132"/>
        <v>1.5850306283651703E-6</v>
      </c>
    </row>
    <row r="850" spans="1:21" x14ac:dyDescent="0.3">
      <c r="A850">
        <f t="shared" si="133"/>
        <v>32</v>
      </c>
      <c r="D850" s="57">
        <f t="shared" si="124"/>
        <v>1.3249234706206299E-3</v>
      </c>
      <c r="E850" s="57">
        <f>D850/SUM(D818:D935)</f>
        <v>1.3932839168418684E-3</v>
      </c>
      <c r="F850">
        <f>D815*N815*(D815*A850)^(N815-1)/EXP((D815*A850)^N815)</f>
        <v>8.1879417709196571E-5</v>
      </c>
      <c r="G850">
        <f t="shared" si="125"/>
        <v>5.1175776084253391E-5</v>
      </c>
      <c r="H850">
        <f>F850*(N815/D815)*(1-(D815*A850)^(N815))</f>
        <v>5.7713626898750016E-2</v>
      </c>
      <c r="I850">
        <f>F850*(1/N815+LN(D815*A850)*(1-(D815*A850)^N815))</f>
        <v>-6.7731911611532253E-5</v>
      </c>
      <c r="K850">
        <f t="shared" si="126"/>
        <v>1.3114044991326718E-3</v>
      </c>
      <c r="L850">
        <f t="shared" si="127"/>
        <v>3.3308627298081215E-3</v>
      </c>
      <c r="M850">
        <f t="shared" si="128"/>
        <v>4.5876118505524175E-9</v>
      </c>
      <c r="O850">
        <f t="shared" si="129"/>
        <v>-3.9090542758870864E-6</v>
      </c>
      <c r="R850">
        <f t="shared" si="130"/>
        <v>7.5685909976285152E-5</v>
      </c>
      <c r="S850">
        <f t="shared" si="131"/>
        <v>-8.8823933622219852E-8</v>
      </c>
      <c r="U850">
        <f t="shared" si="132"/>
        <v>1.7197817603454138E-6</v>
      </c>
    </row>
    <row r="851" spans="1:21" x14ac:dyDescent="0.3">
      <c r="A851">
        <f t="shared" si="133"/>
        <v>33</v>
      </c>
      <c r="D851" s="57">
        <f t="shared" si="124"/>
        <v>9.537890941228609E-4</v>
      </c>
      <c r="E851" s="57">
        <f>D851/SUM(D818:D935)</f>
        <v>1.0030005765375E-3</v>
      </c>
      <c r="F851">
        <f>D815*N815*(D815*A851)^(N815-1)/EXP((D815*A851)^N815)</f>
        <v>1.0335095676293357E-4</v>
      </c>
      <c r="G851">
        <f t="shared" si="125"/>
        <v>5.6912056258530691E-5</v>
      </c>
      <c r="H851">
        <f>F851*(N815/D815)*(1-(D815*A851)^(N815))</f>
        <v>7.28413573250489E-2</v>
      </c>
      <c r="I851">
        <f>F851*(1/N815+LN(D815*A851)*(1-(D815*A851)^N815))</f>
        <v>-8.2305478592850957E-5</v>
      </c>
      <c r="K851">
        <f t="shared" si="126"/>
        <v>8.996496197745665E-4</v>
      </c>
      <c r="L851">
        <f t="shared" si="127"/>
        <v>5.3058633369554549E-3</v>
      </c>
      <c r="M851">
        <f t="shared" si="128"/>
        <v>6.7741918063982469E-9</v>
      </c>
      <c r="O851">
        <f t="shared" si="129"/>
        <v>-5.9952427759910197E-6</v>
      </c>
      <c r="R851">
        <f t="shared" si="130"/>
        <v>6.5531699421343575E-5</v>
      </c>
      <c r="S851">
        <f t="shared" si="131"/>
        <v>-7.404609252142209E-8</v>
      </c>
      <c r="U851">
        <f t="shared" si="132"/>
        <v>8.0936943836052202E-7</v>
      </c>
    </row>
    <row r="852" spans="1:21" x14ac:dyDescent="0.3">
      <c r="A852">
        <f t="shared" si="133"/>
        <v>34</v>
      </c>
      <c r="D852" s="57">
        <f t="shared" si="124"/>
        <v>8.9457045994078817E-4</v>
      </c>
      <c r="E852" s="57">
        <f>D852/SUM(D818:D935)</f>
        <v>9.4072651134596483E-4</v>
      </c>
      <c r="F852">
        <f>D815*N815*(D815*A852)^(N815-1)/EXP((D815*A852)^N815)</f>
        <v>1.2954575232570332E-4</v>
      </c>
      <c r="G852">
        <f t="shared" si="125"/>
        <v>5.7855526406043329E-5</v>
      </c>
      <c r="H852">
        <f>F852*(N815/D815)*(1-(D815*A852)^(N815))</f>
        <v>9.1292746451963863E-2</v>
      </c>
      <c r="I852">
        <f>F852*(1/N815+LN(D815*A852)*(1-(D815*A852)^N815))</f>
        <v>-9.9287125859571829E-5</v>
      </c>
      <c r="K852">
        <f t="shared" si="126"/>
        <v>8.1118075902026146E-4</v>
      </c>
      <c r="L852">
        <f t="shared" si="127"/>
        <v>8.3343655547425607E-3</v>
      </c>
      <c r="M852">
        <f t="shared" si="128"/>
        <v>9.8579333614544571E-9</v>
      </c>
      <c r="O852">
        <f t="shared" si="129"/>
        <v>-9.0641944070421154E-6</v>
      </c>
      <c r="R852">
        <f t="shared" si="130"/>
        <v>7.4054919359948325E-5</v>
      </c>
      <c r="S852">
        <f t="shared" si="131"/>
        <v>-8.0539806115707708E-8</v>
      </c>
      <c r="U852">
        <f t="shared" si="132"/>
        <v>6.5801422380468746E-7</v>
      </c>
    </row>
    <row r="853" spans="1:21" x14ac:dyDescent="0.3">
      <c r="A853">
        <f t="shared" si="133"/>
        <v>35</v>
      </c>
      <c r="D853" s="57">
        <f t="shared" si="124"/>
        <v>1.6986533463416878E-3</v>
      </c>
      <c r="E853" s="57">
        <f>D853/SUM(D818:D935)</f>
        <v>1.7862966731496308E-3</v>
      </c>
      <c r="F853">
        <f>D815*N815*(D815*A853)^(N815-1)/EXP((D815*A853)^N815)</f>
        <v>1.6131460553845856E-4</v>
      </c>
      <c r="G853">
        <f t="shared" si="125"/>
        <v>4.5707225041336946E-5</v>
      </c>
      <c r="H853">
        <f>F853*(N815/D815)*(1-(D815*A853)^(N815))</f>
        <v>0.11366421859784909</v>
      </c>
      <c r="I853">
        <f>F853*(1/N815+LN(D815*A853)*(1-(D815*A853)^N815))</f>
        <v>-1.1894187543858166E-4</v>
      </c>
      <c r="K853">
        <f t="shared" si="126"/>
        <v>1.6249820676111722E-3</v>
      </c>
      <c r="L853">
        <f t="shared" si="127"/>
        <v>1.2919554589459621E-2</v>
      </c>
      <c r="M853">
        <f t="shared" si="128"/>
        <v>1.4147169732847076E-8</v>
      </c>
      <c r="O853">
        <f t="shared" si="129"/>
        <v>-1.3519435330289084E-5</v>
      </c>
      <c r="R853">
        <f t="shared" si="130"/>
        <v>1.8470231695054106E-4</v>
      </c>
      <c r="S853">
        <f t="shared" si="131"/>
        <v>-1.9327841467573693E-7</v>
      </c>
      <c r="U853">
        <f t="shared" si="132"/>
        <v>2.64056672005788E-6</v>
      </c>
    </row>
    <row r="854" spans="1:21" x14ac:dyDescent="0.3">
      <c r="A854">
        <f t="shared" si="133"/>
        <v>36</v>
      </c>
      <c r="D854" s="57">
        <f t="shared" si="124"/>
        <v>1.5215440161182746E-3</v>
      </c>
      <c r="E854" s="57">
        <f>D854/SUM(D818:D935)</f>
        <v>1.6000492507175061E-3</v>
      </c>
      <c r="F854">
        <f>D815*N815*(D815*A854)^(N815-1)/EXP((D815*A854)^N815)</f>
        <v>1.9962905625251301E-4</v>
      </c>
      <c r="G854">
        <f t="shared" si="125"/>
        <v>4.8260243464324529E-5</v>
      </c>
      <c r="H854">
        <f>F854*(N815/D815)*(1-(D815*A854)^(N815))</f>
        <v>0.14063570501729444</v>
      </c>
      <c r="I854">
        <f>F854*(1/N815+LN(D815*A854)*(1-(D815*A854)^N815))</f>
        <v>-1.4154250006420224E-4</v>
      </c>
      <c r="K854">
        <f t="shared" si="126"/>
        <v>1.400420194464993E-3</v>
      </c>
      <c r="L854">
        <f t="shared" si="127"/>
        <v>1.9778401525711458E-2</v>
      </c>
      <c r="M854">
        <f t="shared" si="128"/>
        <v>2.0034279324424692E-8</v>
      </c>
      <c r="O854">
        <f t="shared" si="129"/>
        <v>-1.9905929286439527E-5</v>
      </c>
      <c r="R854">
        <f t="shared" si="130"/>
        <v>1.9694908136904087E-4</v>
      </c>
      <c r="S854">
        <f t="shared" si="131"/>
        <v>-1.982189754649714E-7</v>
      </c>
      <c r="U854">
        <f t="shared" si="132"/>
        <v>1.961176721065369E-6</v>
      </c>
    </row>
    <row r="855" spans="1:21" x14ac:dyDescent="0.3">
      <c r="A855">
        <f t="shared" si="133"/>
        <v>37</v>
      </c>
      <c r="D855" s="57">
        <f t="shared" si="124"/>
        <v>1.7895883817692015E-3</v>
      </c>
      <c r="E855" s="57">
        <f>D855/SUM(D818:D935)</f>
        <v>1.8819235717200452E-3</v>
      </c>
      <c r="F855">
        <f>D815*N815*(D815*A855)^(N815-1)/EXP((D815*A855)^N815)</f>
        <v>2.4559382503684885E-4</v>
      </c>
      <c r="G855">
        <f t="shared" si="125"/>
        <v>4.4423357727816537E-5</v>
      </c>
      <c r="H855">
        <f>F855*(N815/D815)*(1-(D815*A855)^(N815))</f>
        <v>0.17297873643162498</v>
      </c>
      <c r="I855">
        <f>F855*(1/N815+LN(D815*A855)*(1-(D815*A855)^N815))</f>
        <v>-1.6736582621266097E-4</v>
      </c>
      <c r="K855">
        <f t="shared" si="126"/>
        <v>1.6363297466831963E-3</v>
      </c>
      <c r="L855">
        <f t="shared" si="127"/>
        <v>2.9921643257481582E-2</v>
      </c>
      <c r="M855">
        <f t="shared" si="128"/>
        <v>2.8011319783846633E-8</v>
      </c>
      <c r="O855">
        <f t="shared" si="129"/>
        <v>-2.8950729140101035E-5</v>
      </c>
      <c r="R855">
        <f t="shared" si="130"/>
        <v>2.830502519667403E-4</v>
      </c>
      <c r="S855">
        <f t="shared" si="131"/>
        <v>-2.7386568000998737E-7</v>
      </c>
      <c r="U855">
        <f t="shared" si="132"/>
        <v>2.6775750398802936E-6</v>
      </c>
    </row>
    <row r="856" spans="1:21" x14ac:dyDescent="0.3">
      <c r="A856">
        <f t="shared" si="133"/>
        <v>38</v>
      </c>
      <c r="D856" s="57">
        <f t="shared" si="124"/>
        <v>1.1980214203400744E-3</v>
      </c>
      <c r="E856" s="57">
        <f>D856/SUM(D818:D935)</f>
        <v>1.2598342576043179E-3</v>
      </c>
      <c r="F856">
        <f>D815*N815*(D815*A856)^(N815-1)/EXP((D815*A856)^N815)</f>
        <v>3.0045991673317802E-4</v>
      </c>
      <c r="G856">
        <f t="shared" si="125"/>
        <v>5.3102909124154045E-5</v>
      </c>
      <c r="H856">
        <f>F856*(N815/D815)*(1-(D815*A856)^(N815))</f>
        <v>0.21156474978270121</v>
      </c>
      <c r="I856">
        <f>F856*(1/N815+LN(D815*A856)*(1-(D815*A856)^N815))</f>
        <v>-1.9668816321863797E-4</v>
      </c>
      <c r="K856">
        <f t="shared" si="126"/>
        <v>9.5937434087113994E-4</v>
      </c>
      <c r="L856">
        <f t="shared" si="127"/>
        <v>4.4759643350616968E-2</v>
      </c>
      <c r="M856">
        <f t="shared" si="128"/>
        <v>3.8686233550321572E-8</v>
      </c>
      <c r="O856">
        <f t="shared" si="129"/>
        <v>-4.161228203657024E-5</v>
      </c>
      <c r="R856">
        <f t="shared" si="130"/>
        <v>2.0296979237434661E-4</v>
      </c>
      <c r="S856">
        <f t="shared" si="131"/>
        <v>-1.8869757694503599E-7</v>
      </c>
      <c r="U856">
        <f t="shared" si="132"/>
        <v>9.2039912592193418E-7</v>
      </c>
    </row>
    <row r="857" spans="1:21" x14ac:dyDescent="0.3">
      <c r="A857">
        <f t="shared" si="133"/>
        <v>39</v>
      </c>
      <c r="D857" s="57">
        <f t="shared" si="124"/>
        <v>1.3892487224602017E-3</v>
      </c>
      <c r="E857" s="57">
        <f>D857/SUM(D818:D935)</f>
        <v>1.4609280795593546E-3</v>
      </c>
      <c r="F857">
        <f>D815*N815*(D815*A857)^(N815-1)/EXP((D815*A857)^N815)</f>
        <v>3.6563831403923304E-4</v>
      </c>
      <c r="G857">
        <f t="shared" si="125"/>
        <v>5.0212536391164985E-5</v>
      </c>
      <c r="H857">
        <f>F857*(N815/D815)*(1-(D815*A857)^(N815))</f>
        <v>0.25737347692705759</v>
      </c>
      <c r="I857">
        <f>F857*(1/N815+LN(D815*A857)*(1-(D815*A857)^N815))</f>
        <v>-2.29779746815451E-4</v>
      </c>
      <c r="K857">
        <f t="shared" si="126"/>
        <v>1.0952897655201214E-3</v>
      </c>
      <c r="L857">
        <f t="shared" si="127"/>
        <v>6.6241106625522642E-2</v>
      </c>
      <c r="M857">
        <f t="shared" si="128"/>
        <v>5.2798732046572766E-8</v>
      </c>
      <c r="O857">
        <f t="shared" si="129"/>
        <v>-5.9139212365311613E-5</v>
      </c>
      <c r="R857">
        <f t="shared" si="130"/>
        <v>2.8189853519453527E-4</v>
      </c>
      <c r="S857">
        <f t="shared" si="131"/>
        <v>-2.5167540501076822E-7</v>
      </c>
      <c r="U857">
        <f t="shared" si="132"/>
        <v>1.1996596704531226E-6</v>
      </c>
    </row>
    <row r="858" spans="1:21" x14ac:dyDescent="0.3">
      <c r="A858">
        <f t="shared" si="133"/>
        <v>40</v>
      </c>
      <c r="D858" s="57">
        <f t="shared" si="124"/>
        <v>1.762275667677993E-3</v>
      </c>
      <c r="E858" s="57">
        <f>D858/SUM(D818:D935)</f>
        <v>1.8532016371235092E-3</v>
      </c>
      <c r="F858">
        <f>D815*N815*(D815*A858)^(N815-1)/EXP((D815*A858)^N815)</f>
        <v>4.4271415700020459E-4</v>
      </c>
      <c r="G858">
        <f t="shared" si="125"/>
        <v>4.4807050946824694E-5</v>
      </c>
      <c r="H858">
        <f>F858*(N815/D815)*(1-(D815*A858)^(N815))</f>
        <v>0.31150123722284273</v>
      </c>
      <c r="I858">
        <f>F858*(1/N815+LN(D815*A858)*(1-(D815*A858)^N815))</f>
        <v>-2.6689807692251545E-4</v>
      </c>
      <c r="K858">
        <f t="shared" si="126"/>
        <v>1.4104874801233046E-3</v>
      </c>
      <c r="L858">
        <f t="shared" si="127"/>
        <v>9.7033020791361738E-2</v>
      </c>
      <c r="M858">
        <f t="shared" si="128"/>
        <v>7.1234583464936979E-8</v>
      </c>
      <c r="O858">
        <f t="shared" si="129"/>
        <v>-8.3139081173761009E-5</v>
      </c>
      <c r="R858">
        <f t="shared" si="130"/>
        <v>4.3936859514573915E-4</v>
      </c>
      <c r="S858">
        <f t="shared" si="131"/>
        <v>-3.7645639596819473E-7</v>
      </c>
      <c r="U858">
        <f t="shared" si="132"/>
        <v>1.9894749315845895E-6</v>
      </c>
    </row>
    <row r="859" spans="1:21" x14ac:dyDescent="0.3">
      <c r="A859">
        <f t="shared" si="133"/>
        <v>41</v>
      </c>
      <c r="D859" s="57">
        <f t="shared" si="124"/>
        <v>1.7014818478600219E-3</v>
      </c>
      <c r="E859" s="57">
        <f>D859/SUM(D818:D935)</f>
        <v>1.7892711133808176E-3</v>
      </c>
      <c r="F859">
        <f>D815*N815*(D815*A859)^(N815-1)/EXP((D815*A859)^N815)</f>
        <v>5.3346126371608407E-4</v>
      </c>
      <c r="G859">
        <f t="shared" si="125"/>
        <v>4.566701522185351E-5</v>
      </c>
      <c r="H859">
        <f>F859*(N815/D815)*(1-(D815*A859)^(N815))</f>
        <v>0.3751688993785931</v>
      </c>
      <c r="I859">
        <f>F859*(1/N815+LN(D815*A859)*(1-(D815*A859)^N815))</f>
        <v>-3.0828002203061282E-4</v>
      </c>
      <c r="K859">
        <f t="shared" si="126"/>
        <v>1.2558098496647336E-3</v>
      </c>
      <c r="L859">
        <f t="shared" si="127"/>
        <v>0.14075170306094492</v>
      </c>
      <c r="M859">
        <f t="shared" si="128"/>
        <v>9.503657198319512E-8</v>
      </c>
      <c r="O859">
        <f t="shared" si="129"/>
        <v>-1.1565707656563344E-4</v>
      </c>
      <c r="R859">
        <f t="shared" si="130"/>
        <v>4.7114079912751459E-4</v>
      </c>
      <c r="S859">
        <f t="shared" si="131"/>
        <v>-3.8714108812090468E-7</v>
      </c>
      <c r="U859">
        <f t="shared" si="132"/>
        <v>1.5770583785149608E-6</v>
      </c>
    </row>
    <row r="860" spans="1:21" x14ac:dyDescent="0.3">
      <c r="A860">
        <f t="shared" si="133"/>
        <v>42</v>
      </c>
      <c r="D860" s="57">
        <f t="shared" si="124"/>
        <v>2.0431893210902672E-3</v>
      </c>
      <c r="E860" s="57">
        <f>D860/SUM(D818:D935)</f>
        <v>2.1486092466945538E-3</v>
      </c>
      <c r="F860">
        <f>D815*N815*(D815*A860)^(N815-1)/EXP((D815*A860)^N815)</f>
        <v>6.3985679752362609E-4</v>
      </c>
      <c r="G860">
        <f t="shared" si="125"/>
        <v>4.0939513606258606E-5</v>
      </c>
      <c r="H860">
        <f>F860*(N815/D815)*(1-(D815*A860)^(N815))</f>
        <v>0.44972920862313215</v>
      </c>
      <c r="I860">
        <f>F860*(1/N815+LN(D815*A860)*(1-(D815*A860)^N815))</f>
        <v>-3.5413255698791516E-4</v>
      </c>
      <c r="K860">
        <f t="shared" si="126"/>
        <v>1.5087524491709278E-3</v>
      </c>
      <c r="L860">
        <f t="shared" si="127"/>
        <v>0.20225636108878872</v>
      </c>
      <c r="M860">
        <f t="shared" si="128"/>
        <v>1.2540986791879898E-7</v>
      </c>
      <c r="O860">
        <f t="shared" si="129"/>
        <v>-1.5926375460186134E-4</v>
      </c>
      <c r="R860">
        <f t="shared" si="130"/>
        <v>6.7853004497385374E-4</v>
      </c>
      <c r="S860">
        <f t="shared" si="131"/>
        <v>-5.3429836268668019E-7</v>
      </c>
      <c r="U860">
        <f t="shared" si="132"/>
        <v>2.2763339528792732E-6</v>
      </c>
    </row>
    <row r="861" spans="1:21" x14ac:dyDescent="0.3">
      <c r="A861">
        <f t="shared" si="133"/>
        <v>43</v>
      </c>
      <c r="D861" s="57">
        <f t="shared" si="124"/>
        <v>2.3730322320212049E-3</v>
      </c>
      <c r="E861" s="57">
        <f>D861/SUM(D818:D935)</f>
        <v>2.4954706564853458E-3</v>
      </c>
      <c r="F861">
        <f>D815*N815*(D815*A861)^(N815-1)/EXP((D815*A861)^N815)</f>
        <v>7.6409582470417974E-4</v>
      </c>
      <c r="G861">
        <f t="shared" si="125"/>
        <v>3.6621110840438004E-5</v>
      </c>
      <c r="H861">
        <f>F861*(N815/D815)*(1-(D815*A861)^(N815))</f>
        <v>0.53667309116414286</v>
      </c>
      <c r="I861">
        <f>F861*(1/N815+LN(D815*A861)*(1-(D815*A861)^N815))</f>
        <v>-4.0462199854677085E-4</v>
      </c>
      <c r="K861">
        <f t="shared" si="126"/>
        <v>1.731374831781166E-3</v>
      </c>
      <c r="L861">
        <f t="shared" si="127"/>
        <v>0.28801800677967637</v>
      </c>
      <c r="M861">
        <f t="shared" si="128"/>
        <v>1.6371896170798304E-7</v>
      </c>
      <c r="O861">
        <f t="shared" si="129"/>
        <v>-2.1714973871310884E-4</v>
      </c>
      <c r="R861">
        <f t="shared" si="130"/>
        <v>9.2918228293579618E-4</v>
      </c>
      <c r="S861">
        <f t="shared" si="131"/>
        <v>-7.0055234466887454E-7</v>
      </c>
      <c r="U861">
        <f t="shared" si="132"/>
        <v>2.9976588081252611E-6</v>
      </c>
    </row>
    <row r="862" spans="1:21" x14ac:dyDescent="0.3">
      <c r="A862">
        <f t="shared" si="133"/>
        <v>44</v>
      </c>
      <c r="D862" s="57">
        <f t="shared" si="124"/>
        <v>2.0433197814884348E-3</v>
      </c>
      <c r="E862" s="57">
        <f>D862/SUM(D818:D935)</f>
        <v>2.1487464382973767E-3</v>
      </c>
      <c r="F862">
        <f>D815*N815*(D815*A862)^(N815-1)/EXP((D815*A862)^N815)</f>
        <v>9.0860543255999319E-4</v>
      </c>
      <c r="G862">
        <f t="shared" si="125"/>
        <v>4.0937758011769121E-5</v>
      </c>
      <c r="H862">
        <f>F862*(N815/D815)*(1-(D815*A862)^(N815))</f>
        <v>0.63763444688777615</v>
      </c>
      <c r="I862">
        <f>F862*(1/N815+LN(D815*A862)*(1-(D815*A862)^N815))</f>
        <v>-4.5986160523496305E-4</v>
      </c>
      <c r="K862">
        <f t="shared" si="126"/>
        <v>1.2401410057373834E-3</v>
      </c>
      <c r="L862">
        <f t="shared" si="127"/>
        <v>0.40657768785788023</v>
      </c>
      <c r="M862">
        <f t="shared" si="128"/>
        <v>2.1147269596927699E-7</v>
      </c>
      <c r="O862">
        <f t="shared" si="129"/>
        <v>-2.9322360029892055E-4</v>
      </c>
      <c r="R862">
        <f t="shared" si="130"/>
        <v>7.9075662425620694E-4</v>
      </c>
      <c r="S862">
        <f t="shared" si="131"/>
        <v>-5.7029323361609469E-7</v>
      </c>
      <c r="U862">
        <f t="shared" si="132"/>
        <v>1.5379497141113288E-6</v>
      </c>
    </row>
    <row r="863" spans="1:21" x14ac:dyDescent="0.3">
      <c r="A863">
        <f t="shared" si="133"/>
        <v>45</v>
      </c>
      <c r="D863" s="57">
        <f t="shared" si="124"/>
        <v>2.3430918249501271E-3</v>
      </c>
      <c r="E863" s="57">
        <f>D863/SUM(D818:D935)</f>
        <v>2.4639854510671863E-3</v>
      </c>
      <c r="F863">
        <f>D815*N815*(D815*A863)^(N815-1)/EXP((D815*A863)^N815)</f>
        <v>1.0760579885203002E-3</v>
      </c>
      <c r="G863">
        <f t="shared" si="125"/>
        <v>3.7003169985756026E-5</v>
      </c>
      <c r="H863">
        <f>F863*(N815/D815)*(1-(D815*A863)^(N815))</f>
        <v>0.75439282118775353</v>
      </c>
      <c r="I863">
        <f>F863*(1/N815+LN(D815*A863)*(1-(D815*A863)^N815))</f>
        <v>-5.1989741694055095E-4</v>
      </c>
      <c r="K863">
        <f t="shared" si="126"/>
        <v>1.3879274625468862E-3</v>
      </c>
      <c r="L863">
        <f t="shared" si="127"/>
        <v>0.56910852865961792</v>
      </c>
      <c r="M863">
        <f t="shared" si="128"/>
        <v>2.7029332414145705E-7</v>
      </c>
      <c r="O863">
        <f t="shared" si="129"/>
        <v>-3.9220687909400802E-4</v>
      </c>
      <c r="R863">
        <f t="shared" si="130"/>
        <v>1.0470425140747055E-3</v>
      </c>
      <c r="S863">
        <f t="shared" si="131"/>
        <v>-7.2157990267897944E-7</v>
      </c>
      <c r="U863">
        <f t="shared" si="132"/>
        <v>1.9263426412918381E-6</v>
      </c>
    </row>
    <row r="864" spans="1:21" x14ac:dyDescent="0.3">
      <c r="A864">
        <f t="shared" si="133"/>
        <v>46</v>
      </c>
      <c r="D864" s="57">
        <f t="shared" si="124"/>
        <v>2.5173824213664711E-3</v>
      </c>
      <c r="E864" s="57">
        <f>D864/SUM(D818:D935)</f>
        <v>2.6472687049519696E-3</v>
      </c>
      <c r="F864">
        <f>D815*N815*(D815*A864)^(N815-1)/EXP((D815*A864)^N815)</f>
        <v>1.2693830147414511E-3</v>
      </c>
      <c r="G864">
        <f t="shared" si="125"/>
        <v>3.4806930203949781E-5</v>
      </c>
      <c r="H864">
        <f>F864*(N815/D815)*(1-(D815*A864)^(N815))</f>
        <v>0.8888732057460027</v>
      </c>
      <c r="I864">
        <f>F864*(1/N815+LN(D815*A864)*(1-(D815*A864)^N815))</f>
        <v>-5.8469222752784654E-4</v>
      </c>
      <c r="K864">
        <f t="shared" si="126"/>
        <v>1.3778856902105184E-3</v>
      </c>
      <c r="L864">
        <f t="shared" si="127"/>
        <v>0.79009557589317569</v>
      </c>
      <c r="M864">
        <f t="shared" si="128"/>
        <v>3.4186500093147509E-7</v>
      </c>
      <c r="O864">
        <f t="shared" si="129"/>
        <v>-5.1971725465744818E-4</v>
      </c>
      <c r="R864">
        <f t="shared" si="130"/>
        <v>1.2247656706089671E-3</v>
      </c>
      <c r="S864">
        <f t="shared" si="131"/>
        <v>-8.0563905348793234E-7</v>
      </c>
      <c r="U864">
        <f t="shared" si="132"/>
        <v>1.8985689752869167E-6</v>
      </c>
    </row>
    <row r="865" spans="1:21" x14ac:dyDescent="0.3">
      <c r="A865">
        <f t="shared" si="133"/>
        <v>47</v>
      </c>
      <c r="D865" s="57">
        <f t="shared" si="124"/>
        <v>2.4634712807473608E-3</v>
      </c>
      <c r="E865" s="57">
        <f>D865/SUM(D818:D935)</f>
        <v>2.5905759775387994E-3</v>
      </c>
      <c r="F865">
        <f>D815*N815*(D815*A865)^(N815-1)/EXP((D815*A865)^N815)</f>
        <v>1.4917770274279327E-3</v>
      </c>
      <c r="G865">
        <f t="shared" si="125"/>
        <v>3.547908895463999E-5</v>
      </c>
      <c r="H865">
        <f>F865*(N815/D815)*(1-(D815*A865)^(N815))</f>
        <v>1.0431420544613232</v>
      </c>
      <c r="I865">
        <f>F865*(1/N815+LN(D815*A865)*(1-(D815*A865)^N815))</f>
        <v>-6.5410761389274579E-4</v>
      </c>
      <c r="K865">
        <f t="shared" si="126"/>
        <v>1.0987989501108667E-3</v>
      </c>
      <c r="L865">
        <f t="shared" si="127"/>
        <v>1.0881453457857904</v>
      </c>
      <c r="M865">
        <f t="shared" si="128"/>
        <v>4.2785677055246141E-7</v>
      </c>
      <c r="O865">
        <f t="shared" si="129"/>
        <v>-6.8232716019487282E-4</v>
      </c>
      <c r="R865">
        <f t="shared" si="130"/>
        <v>1.1462033942585945E-3</v>
      </c>
      <c r="S865">
        <f t="shared" si="131"/>
        <v>-7.1873275940487321E-7</v>
      </c>
      <c r="U865">
        <f t="shared" si="132"/>
        <v>1.2073591327647429E-6</v>
      </c>
    </row>
    <row r="866" spans="1:21" x14ac:dyDescent="0.3">
      <c r="A866">
        <f t="shared" si="133"/>
        <v>48</v>
      </c>
      <c r="D866" s="57">
        <f t="shared" si="124"/>
        <v>2.6926584966099156E-3</v>
      </c>
      <c r="E866" s="57">
        <f>D866/SUM(D818:D935)</f>
        <v>2.8315882842024319E-3</v>
      </c>
      <c r="F866">
        <f>D815*N815*(D815*A866)^(N815-1)/EXP((D815*A866)^N815)</f>
        <v>1.7467105439508267E-3</v>
      </c>
      <c r="G866">
        <f t="shared" si="125"/>
        <v>3.2666028780494733E-5</v>
      </c>
      <c r="H866">
        <f>F866*(N815/D815)*(1-(D815*A866)^(N815))</f>
        <v>1.2193984136950744</v>
      </c>
      <c r="I866">
        <f>F866*(1/N815+LN(D815*A866)*(1-(D815*A866)^N815))</f>
        <v>-7.2788399081782202E-4</v>
      </c>
      <c r="K866">
        <f t="shared" si="126"/>
        <v>1.0848777402516052E-3</v>
      </c>
      <c r="L866">
        <f t="shared" si="127"/>
        <v>1.4869324913220638</v>
      </c>
      <c r="M866">
        <f t="shared" si="128"/>
        <v>5.2981510408887921E-7</v>
      </c>
      <c r="O866">
        <f t="shared" si="129"/>
        <v>-8.875805837572923E-4</v>
      </c>
      <c r="R866">
        <f t="shared" si="130"/>
        <v>1.3228981955159043E-3</v>
      </c>
      <c r="S866">
        <f t="shared" si="131"/>
        <v>-7.8966513912375892E-7</v>
      </c>
      <c r="U866">
        <f t="shared" si="132"/>
        <v>1.1769597112934293E-6</v>
      </c>
    </row>
    <row r="867" spans="1:21" x14ac:dyDescent="0.3">
      <c r="A867">
        <f t="shared" si="133"/>
        <v>49</v>
      </c>
      <c r="D867" s="57">
        <f t="shared" si="124"/>
        <v>2.9761247286425644E-3</v>
      </c>
      <c r="E867" s="57">
        <f>D867/SUM(D818:D935)</f>
        <v>3.1296801746524138E-3</v>
      </c>
      <c r="F867">
        <f>D815*N815*(D815*A867)^(N815-1)/EXP((D815*A867)^N815)</f>
        <v>2.0379312922481959E-3</v>
      </c>
      <c r="G867">
        <f t="shared" si="125"/>
        <v>2.9347446693934766E-5</v>
      </c>
      <c r="H867">
        <f>F867*(N815/D815)*(1-(D815*A867)^(N815))</f>
        <v>1.4199588558766667</v>
      </c>
      <c r="I867">
        <f>F867*(1/N815+LN(D815*A867)*(1-(D815*A867)^N815))</f>
        <v>-8.0561872718297196E-4</v>
      </c>
      <c r="K867">
        <f t="shared" si="126"/>
        <v>1.0917488824042179E-3</v>
      </c>
      <c r="L867">
        <f t="shared" si="127"/>
        <v>2.0162831523825724</v>
      </c>
      <c r="M867">
        <f t="shared" si="128"/>
        <v>6.4902153358791183E-7</v>
      </c>
      <c r="O867">
        <f t="shared" si="129"/>
        <v>-1.1439454461235493E-3</v>
      </c>
      <c r="R867">
        <f t="shared" si="130"/>
        <v>1.5502384939633227E-3</v>
      </c>
      <c r="S867">
        <f t="shared" si="131"/>
        <v>-8.7953334504591813E-7</v>
      </c>
      <c r="U867">
        <f t="shared" si="132"/>
        <v>1.1919156222308587E-6</v>
      </c>
    </row>
    <row r="868" spans="1:21" x14ac:dyDescent="0.3">
      <c r="A868">
        <f t="shared" si="133"/>
        <v>50</v>
      </c>
      <c r="D868" s="57">
        <f t="shared" si="124"/>
        <v>3.4811819489321289E-3</v>
      </c>
      <c r="E868" s="57">
        <f>D868/SUM(D818:D935)</f>
        <v>3.6607962109504832E-3</v>
      </c>
      <c r="F868">
        <f>D815*N815*(D815*A868)^(N815-1)/EXP((D815*A868)^N815)</f>
        <v>2.3694624650343575E-3</v>
      </c>
      <c r="G868">
        <f t="shared" si="125"/>
        <v>2.3875070993046004E-5</v>
      </c>
      <c r="H868">
        <f>F868*(N815/D815)*(1-(D815*A868)^(N815))</f>
        <v>1.6472346743093778</v>
      </c>
      <c r="I868">
        <f>F868*(1/N815+LN(D815*A868)*(1-(D815*A868)^N815))</f>
        <v>-8.8674245059530156E-4</v>
      </c>
      <c r="K868">
        <f t="shared" si="126"/>
        <v>1.2913337459161257E-3</v>
      </c>
      <c r="L868">
        <f t="shared" si="127"/>
        <v>2.7133820722471218</v>
      </c>
      <c r="M868">
        <f t="shared" si="128"/>
        <v>7.8631217368776079E-7</v>
      </c>
      <c r="O868">
        <f t="shared" si="129"/>
        <v>-1.4606729118026511E-3</v>
      </c>
      <c r="R868">
        <f t="shared" si="130"/>
        <v>2.1271297223788583E-3</v>
      </c>
      <c r="S868">
        <f t="shared" si="131"/>
        <v>-1.1450804503900759E-6</v>
      </c>
      <c r="U868">
        <f t="shared" si="132"/>
        <v>1.6675428433417731E-6</v>
      </c>
    </row>
    <row r="869" spans="1:21" x14ac:dyDescent="0.3">
      <c r="A869">
        <f t="shared" si="133"/>
        <v>51</v>
      </c>
      <c r="D869" s="57">
        <f t="shared" si="124"/>
        <v>3.3099289607370491E-3</v>
      </c>
      <c r="E869" s="57">
        <f>D869/SUM(D818:D935)</f>
        <v>3.4807072930210978E-3</v>
      </c>
      <c r="F869">
        <f>D815*N815*(D815*A869)^(N815-1)/EXP((D815*A869)^N815)</f>
        <v>2.7455946460573501E-3</v>
      </c>
      <c r="G869">
        <f t="shared" si="125"/>
        <v>2.5667408396154805E-5</v>
      </c>
      <c r="H869">
        <f>F869*(N815/D815)*(1-(D815*A869)^(N815))</f>
        <v>1.9036995492265134</v>
      </c>
      <c r="I869">
        <f>F869*(1/N815+LN(D815*A869)*(1-(D815*A869)^N815))</f>
        <v>-9.704937900271018E-4</v>
      </c>
      <c r="K869">
        <f t="shared" si="126"/>
        <v>7.3511264696374777E-4</v>
      </c>
      <c r="L869">
        <f t="shared" si="127"/>
        <v>3.6240719737252305</v>
      </c>
      <c r="M869">
        <f t="shared" si="128"/>
        <v>9.418581964811683E-7</v>
      </c>
      <c r="O869">
        <f t="shared" si="129"/>
        <v>-1.8475285906017242E-3</v>
      </c>
      <c r="R869">
        <f t="shared" si="130"/>
        <v>1.3994336146555958E-3</v>
      </c>
      <c r="S869">
        <f t="shared" si="131"/>
        <v>-7.1342225884870243E-7</v>
      </c>
      <c r="U869">
        <f t="shared" si="132"/>
        <v>5.4039060372604768E-7</v>
      </c>
    </row>
    <row r="870" spans="1:21" x14ac:dyDescent="0.3">
      <c r="A870">
        <f t="shared" si="133"/>
        <v>52</v>
      </c>
      <c r="D870" s="57">
        <f t="shared" si="124"/>
        <v>4.7535390520579684E-3</v>
      </c>
      <c r="E870" s="57">
        <f>D870/SUM(D818:D935)</f>
        <v>4.9988015581078835E-3</v>
      </c>
      <c r="F870">
        <f>D815*N815*(D815*A870)^(N815-1)/EXP((D815*A870)^N815)</f>
        <v>3.1708697984808749E-3</v>
      </c>
      <c r="G870">
        <f t="shared" si="125"/>
        <v>1.2589772836083519E-5</v>
      </c>
      <c r="H870">
        <f>F870*(N815/D815)*(1-(D815*A870)^(N815))</f>
        <v>2.1918456386657348</v>
      </c>
      <c r="I870">
        <f>F870*(1/N815+LN(D815*A870)*(1-(D815*A870)^N815))</f>
        <v>-1.0558929657923757E-3</v>
      </c>
      <c r="K870">
        <f t="shared" si="126"/>
        <v>1.8279317596270085E-3</v>
      </c>
      <c r="L870">
        <f t="shared" si="127"/>
        <v>4.8041873037380025</v>
      </c>
      <c r="M870">
        <f t="shared" si="128"/>
        <v>1.1149099552098191E-6</v>
      </c>
      <c r="O870">
        <f t="shared" si="129"/>
        <v>-2.3143543919698466E-3</v>
      </c>
      <c r="R870">
        <f t="shared" si="130"/>
        <v>4.0065442551170411E-3</v>
      </c>
      <c r="S870">
        <f t="shared" si="131"/>
        <v>-1.9301002869386378E-6</v>
      </c>
      <c r="U870">
        <f t="shared" si="132"/>
        <v>3.3413345178530916E-6</v>
      </c>
    </row>
    <row r="871" spans="1:21" x14ac:dyDescent="0.3">
      <c r="A871">
        <f t="shared" si="133"/>
        <v>53</v>
      </c>
      <c r="D871" s="57">
        <f t="shared" si="124"/>
        <v>4.6280143611814404E-3</v>
      </c>
      <c r="E871" s="57">
        <f>D871/SUM(D818:D935)</f>
        <v>4.8668003241929235E-3</v>
      </c>
      <c r="F871">
        <f>D815*N815*(D815*A871)^(N815-1)/EXP((D815*A871)^N815)</f>
        <v>3.6500554498924195E-3</v>
      </c>
      <c r="G871">
        <f t="shared" si="125"/>
        <v>1.3543932563279736E-5</v>
      </c>
      <c r="H871">
        <f>F871*(N815/D815)*(1-(D815*A871)^(N815))</f>
        <v>2.5141257950263913</v>
      </c>
      <c r="I871">
        <f>F871*(1/N815+LN(D815*A871)*(1-(D815*A871)^N815))</f>
        <v>-1.141714839577216E-3</v>
      </c>
      <c r="K871">
        <f t="shared" si="126"/>
        <v>1.216744874300504E-3</v>
      </c>
      <c r="L871">
        <f t="shared" si="127"/>
        <v>6.3208285132170845</v>
      </c>
      <c r="M871">
        <f t="shared" si="128"/>
        <v>1.3035127749108279E-6</v>
      </c>
      <c r="O871">
        <f t="shared" si="129"/>
        <v>-2.8704147287454971E-3</v>
      </c>
      <c r="R871">
        <f t="shared" si="130"/>
        <v>3.0590496744450414E-3</v>
      </c>
      <c r="S871">
        <f t="shared" si="131"/>
        <v>-1.3891756789683997E-6</v>
      </c>
      <c r="U871">
        <f t="shared" si="132"/>
        <v>1.4804680891365494E-6</v>
      </c>
    </row>
    <row r="872" spans="1:21" x14ac:dyDescent="0.3">
      <c r="A872">
        <f t="shared" si="133"/>
        <v>54</v>
      </c>
      <c r="D872" s="57">
        <f t="shared" si="124"/>
        <v>5.4838120082867673E-3</v>
      </c>
      <c r="E872" s="57">
        <f>D872/SUM(D818:D935)</f>
        <v>5.7667535095828901E-3</v>
      </c>
      <c r="F872">
        <f>D815*N815*(D815*A872)^(N815-1)/EXP((D815*A872)^N815)</f>
        <v>4.1881069406633047E-3</v>
      </c>
      <c r="G872">
        <f t="shared" si="125"/>
        <v>7.7298180731307454E-6</v>
      </c>
      <c r="H872">
        <f>F872*(N815/D815)*(1-(D815*A872)^(N815))</f>
        <v>2.872879377697148</v>
      </c>
      <c r="I872">
        <f>F872*(1/N815+LN(D815*A872)*(1-(D815*A872)^N815))</f>
        <v>-1.2264622904810279E-3</v>
      </c>
      <c r="K872">
        <f t="shared" si="126"/>
        <v>1.5786465689195854E-3</v>
      </c>
      <c r="L872">
        <f t="shared" si="127"/>
        <v>8.2534359187975515</v>
      </c>
      <c r="M872">
        <f t="shared" si="128"/>
        <v>1.5042097499719693E-6</v>
      </c>
      <c r="O872">
        <f t="shared" si="129"/>
        <v>-3.5234782218461543E-3</v>
      </c>
      <c r="R872">
        <f t="shared" si="130"/>
        <v>4.535261172521436E-3</v>
      </c>
      <c r="S872">
        <f t="shared" si="131"/>
        <v>-1.9361504867771307E-6</v>
      </c>
      <c r="U872">
        <f t="shared" si="132"/>
        <v>2.4921249895615796E-6</v>
      </c>
    </row>
    <row r="873" spans="1:21" x14ac:dyDescent="0.3">
      <c r="A873">
        <f t="shared" si="133"/>
        <v>55</v>
      </c>
      <c r="D873" s="57">
        <f t="shared" si="124"/>
        <v>5.5057734470783928E-3</v>
      </c>
      <c r="E873" s="57">
        <f>D873/SUM(D818:D935)</f>
        <v>5.7898480657120419E-3</v>
      </c>
      <c r="F873">
        <f>D815*N815*(D815*A873)^(N815-1)/EXP((D815*A873)^N815)</f>
        <v>4.7901153322622101E-3</v>
      </c>
      <c r="G873">
        <f t="shared" si="125"/>
        <v>7.6019339196231807E-6</v>
      </c>
      <c r="H873">
        <f>F873*(N815/D815)*(1-(D815*A873)^(N815))</f>
        <v>3.270238949934916</v>
      </c>
      <c r="I873">
        <f>F873*(1/N815+LN(D815*A873)*(1-(D815*A873)^N815))</f>
        <v>-1.3083410914513562E-3</v>
      </c>
      <c r="K873">
        <f t="shared" si="126"/>
        <v>9.9973273344983182E-4</v>
      </c>
      <c r="L873">
        <f t="shared" si="127"/>
        <v>10.694462789671423</v>
      </c>
      <c r="M873">
        <f t="shared" si="128"/>
        <v>1.7117564115801261E-6</v>
      </c>
      <c r="O873">
        <f t="shared" si="129"/>
        <v>-4.2785879970645849E-3</v>
      </c>
      <c r="R873">
        <f t="shared" si="130"/>
        <v>3.2693649244525413E-3</v>
      </c>
      <c r="S873">
        <f t="shared" si="131"/>
        <v>-1.3079914156414008E-6</v>
      </c>
      <c r="U873">
        <f t="shared" si="132"/>
        <v>9.9946553833107241E-7</v>
      </c>
    </row>
    <row r="874" spans="1:21" x14ac:dyDescent="0.3">
      <c r="A874">
        <f t="shared" si="133"/>
        <v>56</v>
      </c>
      <c r="D874" s="57">
        <f t="shared" si="124"/>
        <v>6.4746285194495134E-3</v>
      </c>
      <c r="E874" s="57">
        <f>D874/SUM(D818:D935)</f>
        <v>6.8086919612413603E-3</v>
      </c>
      <c r="F874">
        <f>D815*N815*(D815*A874)^(N815-1)/EXP((D815*A874)^N815)</f>
        <v>5.4612383142093272E-3</v>
      </c>
      <c r="G874">
        <f t="shared" si="125"/>
        <v>3.021744552353292E-6</v>
      </c>
      <c r="H874">
        <f>F874*(N815/D815)*(1-(D815*A874)^(N815))</f>
        <v>3.7080150496931186</v>
      </c>
      <c r="I874">
        <f>F874*(1/N815+LN(D815*A874)*(1-(D815*A874)^N815))</f>
        <v>-1.3852378275746378E-3</v>
      </c>
      <c r="K874">
        <f t="shared" si="126"/>
        <v>1.3474536470320332E-3</v>
      </c>
      <c r="L874">
        <f t="shared" si="127"/>
        <v>13.749375608750661</v>
      </c>
      <c r="M874">
        <f t="shared" si="128"/>
        <v>1.9188838389437018E-6</v>
      </c>
      <c r="O874">
        <f t="shared" si="129"/>
        <v>-5.1364827120509585E-3</v>
      </c>
      <c r="R874">
        <f t="shared" si="130"/>
        <v>4.9963784019586583E-3</v>
      </c>
      <c r="S874">
        <f t="shared" si="131"/>
        <v>-1.8665437627721764E-6</v>
      </c>
      <c r="U874">
        <f t="shared" si="132"/>
        <v>1.8156313308999272E-6</v>
      </c>
    </row>
    <row r="875" spans="1:21" x14ac:dyDescent="0.3">
      <c r="A875">
        <f t="shared" si="133"/>
        <v>57</v>
      </c>
      <c r="D875" s="57">
        <f t="shared" si="124"/>
        <v>5.9897637073130401E-3</v>
      </c>
      <c r="E875" s="57">
        <f>D875/SUM(D818:D935)</f>
        <v>6.2988101759365424E-3</v>
      </c>
      <c r="F875">
        <f>D815*N815*(D815*A875)^(N815-1)/EXP((D815*A875)^N815)</f>
        <v>6.2066112231354779E-3</v>
      </c>
      <c r="G875">
        <f t="shared" si="125"/>
        <v>5.0543959156908188E-6</v>
      </c>
      <c r="H875">
        <f>F875*(N815/D815)*(1-(D815*A875)^(N815))</f>
        <v>4.1875562560892616</v>
      </c>
      <c r="I875">
        <f>F875*(1/N815+LN(D815*A875)*(1-(D815*A875)^N815))</f>
        <v>-1.454702823690148E-3</v>
      </c>
      <c r="K875">
        <f t="shared" si="126"/>
        <v>9.2198952801064542E-5</v>
      </c>
      <c r="L875">
        <f t="shared" si="127"/>
        <v>17.535627397912315</v>
      </c>
      <c r="M875">
        <f t="shared" si="128"/>
        <v>2.1161603052520898E-6</v>
      </c>
      <c r="O875">
        <f t="shared" si="129"/>
        <v>-6.0916499100943933E-3</v>
      </c>
      <c r="R875">
        <f t="shared" si="130"/>
        <v>3.8608830160697635E-4</v>
      </c>
      <c r="S875">
        <f t="shared" si="131"/>
        <v>-1.3412207698098327E-7</v>
      </c>
      <c r="U875">
        <f t="shared" si="132"/>
        <v>8.5006468976129266E-9</v>
      </c>
    </row>
    <row r="876" spans="1:21" x14ac:dyDescent="0.3">
      <c r="A876">
        <f t="shared" si="133"/>
        <v>58</v>
      </c>
      <c r="D876" s="57">
        <f t="shared" si="124"/>
        <v>7.1679576043273295E-3</v>
      </c>
      <c r="E876" s="57">
        <f>D876/SUM(D818:D935)</f>
        <v>7.53779389388842E-3</v>
      </c>
      <c r="F876">
        <f>D815*N815*(D815*A876)^(N815-1)/EXP((D815*A876)^N815)</f>
        <v>7.0312351226182153E-3</v>
      </c>
      <c r="G876">
        <f t="shared" si="125"/>
        <v>1.01851421607238E-6</v>
      </c>
      <c r="H876">
        <f>F876*(N815/D815)*(1-(D815*A876)^(N815))</f>
        <v>4.7095819955236262</v>
      </c>
      <c r="I876">
        <f>F876*(1/N815+LN(D815*A876)*(1-(D815*A876)^N815))</f>
        <v>-1.5139405290180846E-3</v>
      </c>
      <c r="K876">
        <f t="shared" si="126"/>
        <v>5.0655877127020466E-4</v>
      </c>
      <c r="L876">
        <f t="shared" si="127"/>
        <v>22.180162572560302</v>
      </c>
      <c r="M876">
        <f t="shared" si="128"/>
        <v>2.2920159254035577E-6</v>
      </c>
      <c r="O876">
        <f t="shared" si="129"/>
        <v>-7.1300270577570853E-3</v>
      </c>
      <c r="R876">
        <f t="shared" si="130"/>
        <v>2.3856800688487265E-3</v>
      </c>
      <c r="S876">
        <f t="shared" si="131"/>
        <v>-7.6689985415556461E-7</v>
      </c>
      <c r="U876">
        <f t="shared" si="132"/>
        <v>2.5660178875077949E-7</v>
      </c>
    </row>
    <row r="877" spans="1:21" x14ac:dyDescent="0.3">
      <c r="A877">
        <f t="shared" si="133"/>
        <v>59</v>
      </c>
      <c r="D877" s="57">
        <f t="shared" si="124"/>
        <v>7.5332684167185807E-3</v>
      </c>
      <c r="E877" s="57">
        <f>D877/SUM(D818:D935)</f>
        <v>7.9219531988139694E-3</v>
      </c>
      <c r="F877">
        <f>D815*N815*(D815*A877)^(N815-1)/EXP((D815*A877)^N815)</f>
        <v>7.939838824483552E-3</v>
      </c>
      <c r="G877">
        <f t="shared" si="125"/>
        <v>3.9069418830664568E-7</v>
      </c>
      <c r="H877">
        <f>F877*(N815/D815)*(1-(D815*A877)^(N815))</f>
        <v>5.2739860185101968</v>
      </c>
      <c r="I877">
        <f>F877*(1/N815+LN(D815*A877)*(1-(D815*A877)^N815))</f>
        <v>-1.5598103289765468E-3</v>
      </c>
      <c r="K877">
        <f t="shared" si="126"/>
        <v>-1.7885625669582586E-5</v>
      </c>
      <c r="L877">
        <f t="shared" si="127"/>
        <v>27.814928523441036</v>
      </c>
      <c r="M877">
        <f t="shared" si="128"/>
        <v>2.4330082623819229E-6</v>
      </c>
      <c r="O877">
        <f t="shared" si="129"/>
        <v>-8.2264178665500988E-3</v>
      </c>
      <c r="R877">
        <f t="shared" si="130"/>
        <v>-9.4328539713685631E-5</v>
      </c>
      <c r="S877">
        <f t="shared" si="131"/>
        <v>2.7898183659622982E-8</v>
      </c>
      <c r="U877">
        <f t="shared" si="132"/>
        <v>3.1989560559243153E-10</v>
      </c>
    </row>
    <row r="878" spans="1:21" x14ac:dyDescent="0.3">
      <c r="A878">
        <f t="shared" si="133"/>
        <v>60</v>
      </c>
      <c r="D878" s="57">
        <f t="shared" si="124"/>
        <v>7.469581700515867E-3</v>
      </c>
      <c r="E878" s="57">
        <f>D878/SUM(D818:D935)</f>
        <v>7.8549805174709872E-3</v>
      </c>
      <c r="F878">
        <f>D815*N815*(D815*A878)^(N815-1)/EXP((D815*A878)^N815)</f>
        <v>8.9367118074080171E-3</v>
      </c>
      <c r="G878">
        <f t="shared" si="125"/>
        <v>4.7890279366563899E-7</v>
      </c>
      <c r="H878">
        <f>F878*(N815/D815)*(1-(D815*A878)^(N815))</f>
        <v>5.8796093196501547</v>
      </c>
      <c r="I878">
        <f>F878*(1/N815+LN(D815*A878)*(1-(D815*A878)^N815))</f>
        <v>-1.5888412971055373E-3</v>
      </c>
      <c r="K878">
        <f t="shared" si="126"/>
        <v>-1.08173128993703E-3</v>
      </c>
      <c r="L878">
        <f t="shared" si="127"/>
        <v>34.569805751716956</v>
      </c>
      <c r="M878">
        <f t="shared" si="128"/>
        <v>2.5244166673880062E-6</v>
      </c>
      <c r="O878">
        <f t="shared" si="129"/>
        <v>-9.341766097906757E-3</v>
      </c>
      <c r="R878">
        <f t="shared" si="130"/>
        <v>-6.3601573736709448E-3</v>
      </c>
      <c r="S878">
        <f t="shared" si="131"/>
        <v>1.7186993458231968E-6</v>
      </c>
      <c r="U878">
        <f t="shared" si="132"/>
        <v>1.1701425836288307E-6</v>
      </c>
    </row>
    <row r="879" spans="1:21" x14ac:dyDescent="0.3">
      <c r="A879">
        <f t="shared" si="133"/>
        <v>61</v>
      </c>
      <c r="D879" s="57">
        <f t="shared" si="124"/>
        <v>9.2534845838501672E-3</v>
      </c>
      <c r="E879" s="57">
        <f>D879/SUM(D818:D935)</f>
        <v>9.7309252430884223E-3</v>
      </c>
      <c r="F879">
        <f>D815*N815*(D815*A879)^(N815-1)/EXP((D815*A879)^N815)</f>
        <v>1.0025505264221614E-2</v>
      </c>
      <c r="G879">
        <f t="shared" si="125"/>
        <v>1.4016587432566857E-6</v>
      </c>
      <c r="H879">
        <f>F879*(N815/D815)*(1-(D815*A879)^(N815))</f>
        <v>6.5239825729218417</v>
      </c>
      <c r="I879">
        <f>F879*(1/N815+LN(D815*A879)*(1-(D815*A879)^N815))</f>
        <v>-1.5972649277095966E-3</v>
      </c>
      <c r="K879">
        <f t="shared" si="126"/>
        <v>-2.9458002113319157E-4</v>
      </c>
      <c r="L879">
        <f t="shared" si="127"/>
        <v>42.562348611787897</v>
      </c>
      <c r="M879">
        <f t="shared" si="128"/>
        <v>2.5512552492911428E-6</v>
      </c>
      <c r="O879">
        <f t="shared" si="129"/>
        <v>-1.0420528552716673E-2</v>
      </c>
      <c r="R879">
        <f t="shared" si="130"/>
        <v>-1.9218349242038897E-3</v>
      </c>
      <c r="S879">
        <f t="shared" si="131"/>
        <v>4.7052233615999866E-7</v>
      </c>
      <c r="U879">
        <f t="shared" si="132"/>
        <v>8.6777388850831587E-8</v>
      </c>
    </row>
    <row r="880" spans="1:21" x14ac:dyDescent="0.3">
      <c r="A880">
        <f t="shared" si="133"/>
        <v>62</v>
      </c>
      <c r="D880" s="57">
        <f t="shared" si="124"/>
        <v>1.0159981590695458E-2</v>
      </c>
      <c r="E880" s="57">
        <f>D880/SUM(D818:D935)</f>
        <v>1.0684193660705939E-2</v>
      </c>
      <c r="F880">
        <f>D815*N815*(D815*A880)^(N815-1)/EXP((D815*A880)^N815)</f>
        <v>1.1208999054026272E-2</v>
      </c>
      <c r="G880">
        <f t="shared" si="125"/>
        <v>4.5675602102097325E-6</v>
      </c>
      <c r="H880">
        <f>F880*(N815/D815)*(1-(D815*A880)^(N815))</f>
        <v>7.2030400281687017</v>
      </c>
      <c r="I880">
        <f>F880*(1/N815+LN(D815*A880)*(1-(D815*A880)^N815))</f>
        <v>-1.5810703502506737E-3</v>
      </c>
      <c r="K880">
        <f t="shared" si="126"/>
        <v>-5.2480539332033262E-4</v>
      </c>
      <c r="L880">
        <f t="shared" si="127"/>
        <v>51.883785647400572</v>
      </c>
      <c r="M880">
        <f t="shared" si="128"/>
        <v>2.4997834524417881E-6</v>
      </c>
      <c r="O880">
        <f t="shared" si="129"/>
        <v>-1.1388513020206312E-2</v>
      </c>
      <c r="R880">
        <f t="shared" si="130"/>
        <v>-3.7801942550851754E-3</v>
      </c>
      <c r="S880">
        <f t="shared" si="131"/>
        <v>8.297542470304209E-7</v>
      </c>
      <c r="U880">
        <f t="shared" si="132"/>
        <v>2.7542070085810903E-7</v>
      </c>
    </row>
    <row r="881" spans="1:21" x14ac:dyDescent="0.3">
      <c r="A881">
        <f t="shared" si="133"/>
        <v>63</v>
      </c>
      <c r="D881" s="57">
        <f t="shared" si="124"/>
        <v>1.0107904188508605E-2</v>
      </c>
      <c r="E881" s="57">
        <f>D881/SUM(D818:D935)</f>
        <v>1.0629429284870814E-2</v>
      </c>
      <c r="F881">
        <f>D815*N815*(D815*A881)^(N815-1)/EXP((D815*A881)^N815)</f>
        <v>1.2488833228790758E-2</v>
      </c>
      <c r="G881">
        <f t="shared" si="125"/>
        <v>4.3364761294788235E-6</v>
      </c>
      <c r="H881">
        <f>F881*(N815/D815)*(1-(D815*A881)^(N815))</f>
        <v>7.9108093833022046</v>
      </c>
      <c r="I881">
        <f>F881*(1/N815+LN(D815*A881)*(1-(D815*A881)^N815))</f>
        <v>-1.5360868468773307E-3</v>
      </c>
      <c r="K881">
        <f t="shared" si="126"/>
        <v>-1.8594039439199447E-3</v>
      </c>
      <c r="L881">
        <f t="shared" si="127"/>
        <v>62.58090509894221</v>
      </c>
      <c r="M881">
        <f t="shared" si="128"/>
        <v>2.3595628011495402E-6</v>
      </c>
      <c r="O881">
        <f t="shared" si="129"/>
        <v>-1.2151690241844284E-2</v>
      </c>
      <c r="R881">
        <f t="shared" si="130"/>
        <v>-1.4709390166911026E-2</v>
      </c>
      <c r="S881">
        <f t="shared" si="131"/>
        <v>2.8562059412872612E-6</v>
      </c>
      <c r="U881">
        <f t="shared" si="132"/>
        <v>3.4573830266650451E-6</v>
      </c>
    </row>
    <row r="882" spans="1:21" x14ac:dyDescent="0.3">
      <c r="A882">
        <f t="shared" si="133"/>
        <v>64</v>
      </c>
      <c r="D882" s="57">
        <f t="shared" si="124"/>
        <v>1.2297869342500392E-2</v>
      </c>
      <c r="E882" s="57">
        <f>D882/SUM(D818:D935)</f>
        <v>1.2932387376534476E-2</v>
      </c>
      <c r="F882">
        <f>D815*N815*(D815*A882)^(N815-1)/EXP((D815*A882)^N815)</f>
        <v>1.386520413513098E-2</v>
      </c>
      <c r="G882">
        <f t="shared" si="125"/>
        <v>1.9231547478454196E-5</v>
      </c>
      <c r="H882">
        <f>F882*(N815/D815)*(1-(D815*A882)^(N815))</f>
        <v>8.6390855259633597</v>
      </c>
      <c r="I882">
        <f>F882*(1/N815+LN(D815*A882)*(1-(D815*A882)^N815))</f>
        <v>-1.458098578199494E-3</v>
      </c>
      <c r="K882">
        <f t="shared" si="126"/>
        <v>-9.3281675859650456E-4</v>
      </c>
      <c r="L882">
        <f t="shared" si="127"/>
        <v>74.633798724909624</v>
      </c>
      <c r="M882">
        <f t="shared" si="128"/>
        <v>2.1260514637473859E-6</v>
      </c>
      <c r="O882">
        <f t="shared" si="129"/>
        <v>-1.2596638322351002E-2</v>
      </c>
      <c r="R882">
        <f t="shared" si="130"/>
        <v>-8.0586837575671207E-3</v>
      </c>
      <c r="S882">
        <f t="shared" si="131"/>
        <v>1.360138789430224E-6</v>
      </c>
      <c r="U882">
        <f t="shared" si="132"/>
        <v>8.7014710511848945E-7</v>
      </c>
    </row>
    <row r="883" spans="1:21" x14ac:dyDescent="0.3">
      <c r="A883">
        <f t="shared" si="133"/>
        <v>65</v>
      </c>
      <c r="D883" s="57">
        <f t="shared" ref="D883:D935" si="134">D684</f>
        <v>1.4276516311219033E-2</v>
      </c>
      <c r="E883" s="57">
        <f>D883/SUM(D818:D935)</f>
        <v>1.5013124158510442E-2</v>
      </c>
      <c r="F883">
        <f>D815*N815*(D815*A883)^(N815-1)/EXP((D815*A883)^N815)</f>
        <v>1.5336526954096076E-2</v>
      </c>
      <c r="G883">
        <f t="shared" ref="G883:G935" si="135">(1/$A$139-E883)^2</f>
        <v>4.181065110130851E-5</v>
      </c>
      <c r="H883">
        <f>F883*(N815/D815)*(1-(D815*A883)^(N815))</f>
        <v>9.3771003219493352</v>
      </c>
      <c r="I883">
        <f>F883*(1/N815+LN(D815*A883)*(1-(D815*A883)^N815))</f>
        <v>-1.3429961471922171E-3</v>
      </c>
      <c r="K883">
        <f t="shared" ref="K883:K935" si="136">E883-F883</f>
        <v>-3.2340279558563424E-4</v>
      </c>
      <c r="L883">
        <f t="shared" ref="L883:L935" si="137">H883*H883</f>
        <v>87.930010447902319</v>
      </c>
      <c r="M883">
        <f t="shared" ref="M883:M935" si="138">I883*I883</f>
        <v>1.8036386513731393E-6</v>
      </c>
      <c r="O883">
        <f t="shared" ref="O883:O935" si="139">H883*I883</f>
        <v>-1.2593409604212857E-2</v>
      </c>
      <c r="R883">
        <f t="shared" ref="R883:R935" si="140">H883*K883</f>
        <v>-3.0325804586053659E-3</v>
      </c>
      <c r="S883">
        <f t="shared" ref="S883:S935" si="141">I883*K883</f>
        <v>4.3432870846269897E-7</v>
      </c>
      <c r="U883">
        <f t="shared" ref="U883:U935" si="142">K883*K883</f>
        <v>1.0458936819260352E-7</v>
      </c>
    </row>
    <row r="884" spans="1:21" x14ac:dyDescent="0.3">
      <c r="A884">
        <f t="shared" ref="A884:A935" si="143">A883+1</f>
        <v>66</v>
      </c>
      <c r="D884" s="57">
        <f t="shared" si="134"/>
        <v>1.457936302296879E-2</v>
      </c>
      <c r="E884" s="57">
        <f>D884/SUM(D818:D935)</f>
        <v>1.533159647944512E-2</v>
      </c>
      <c r="F884">
        <f>D815*N815*(D815*A884)^(N815-1)/EXP((D815*A884)^N815)</f>
        <v>1.6899069026386229E-2</v>
      </c>
      <c r="G884">
        <f t="shared" si="135"/>
        <v>4.6030633412963964E-5</v>
      </c>
      <c r="H884">
        <f>F884*(N815/D815)*(1-(D815*A884)^(N815))</f>
        <v>10.111205863373748</v>
      </c>
      <c r="I884">
        <f>F884*(1/N815+LN(D815*A884)*(1-(D815*A884)^N815))</f>
        <v>-1.1869688492376692E-3</v>
      </c>
      <c r="K884">
        <f t="shared" si="136"/>
        <v>-1.567472546941109E-3</v>
      </c>
      <c r="L884">
        <f t="shared" si="137"/>
        <v>102.23648401152366</v>
      </c>
      <c r="M884">
        <f t="shared" si="138"/>
        <v>1.4088950490605966E-6</v>
      </c>
      <c r="O884">
        <f t="shared" si="139"/>
        <v>-1.2001686388053911E-2</v>
      </c>
      <c r="R884">
        <f t="shared" si="140"/>
        <v>-1.5849037607308325E-2</v>
      </c>
      <c r="S884">
        <f t="shared" si="141"/>
        <v>1.8605410852543266E-6</v>
      </c>
      <c r="U884">
        <f t="shared" si="142"/>
        <v>2.4569701854140472E-6</v>
      </c>
    </row>
    <row r="885" spans="1:21" x14ac:dyDescent="0.3">
      <c r="A885">
        <f t="shared" si="143"/>
        <v>67</v>
      </c>
      <c r="D885" s="57">
        <f t="shared" si="134"/>
        <v>1.5043432193271066E-2</v>
      </c>
      <c r="E885" s="57">
        <f>D885/SUM(D818:D935)</f>
        <v>1.5819609655769513E-2</v>
      </c>
      <c r="F885">
        <f>D815*N815*(D815*A885)^(N815-1)/EXP((D815*A885)^N815)</f>
        <v>1.8546561496036389E-2</v>
      </c>
      <c r="G885">
        <f t="shared" si="135"/>
        <v>5.2890726887151229E-5</v>
      </c>
      <c r="H885">
        <f>F885*(N815/D815)*(1-(D815*A885)^(N815))</f>
        <v>10.824594746302417</v>
      </c>
      <c r="I885">
        <f>F885*(1/N815+LN(D815*A885)*(1-(D815*A885)^N815))</f>
        <v>-9.8673999893558544E-4</v>
      </c>
      <c r="K885">
        <f t="shared" si="136"/>
        <v>-2.7269518402668752E-3</v>
      </c>
      <c r="L885">
        <f t="shared" si="137"/>
        <v>117.17185142167787</v>
      </c>
      <c r="M885">
        <f t="shared" si="138"/>
        <v>9.7365582549939924E-7</v>
      </c>
      <c r="O885">
        <f t="shared" si="139"/>
        <v>-1.0681060608444591E-2</v>
      </c>
      <c r="R885">
        <f t="shared" si="140"/>
        <v>-2.9518148563572523E-2</v>
      </c>
      <c r="S885">
        <f t="shared" si="141"/>
        <v>2.6907924559623294E-6</v>
      </c>
      <c r="U885">
        <f t="shared" si="142"/>
        <v>7.436266339134897E-6</v>
      </c>
    </row>
    <row r="886" spans="1:21" x14ac:dyDescent="0.3">
      <c r="A886">
        <f t="shared" si="143"/>
        <v>68</v>
      </c>
      <c r="D886" s="57">
        <f t="shared" si="134"/>
        <v>1.7962717114752714E-2</v>
      </c>
      <c r="E886" s="57">
        <f>D886/SUM(D818:D935)</f>
        <v>1.8889517329662618E-2</v>
      </c>
      <c r="F886">
        <f>D815*N815*(D815*A886)^(N815-1)/EXP((D815*A886)^N815)</f>
        <v>2.026980074237001E-2</v>
      </c>
      <c r="G886">
        <f t="shared" si="135"/>
        <v>1.0696748791927658E-4</v>
      </c>
      <c r="H886">
        <f>F886*(N815/D815)*(1-(D815*A886)^(N815))</f>
        <v>11.497087873605652</v>
      </c>
      <c r="I886">
        <f>F886*(1/N815+LN(D815*A886)*(1-(D815*A886)^N815))</f>
        <v>-7.3984541139061367E-4</v>
      </c>
      <c r="K886">
        <f t="shared" si="136"/>
        <v>-1.3802834127073921E-3</v>
      </c>
      <c r="L886">
        <f t="shared" si="137"/>
        <v>132.18302957341015</v>
      </c>
      <c r="M886">
        <f t="shared" si="138"/>
        <v>5.4737123275574639E-7</v>
      </c>
      <c r="O886">
        <f t="shared" si="139"/>
        <v>-8.5060677076418088E-3</v>
      </c>
      <c r="R886">
        <f t="shared" si="140"/>
        <v>-1.5869239686377185E-2</v>
      </c>
      <c r="S886">
        <f t="shared" si="141"/>
        <v>1.0211963493101407E-6</v>
      </c>
      <c r="U886">
        <f t="shared" si="142"/>
        <v>1.9051822993951648E-6</v>
      </c>
    </row>
    <row r="887" spans="1:21" x14ac:dyDescent="0.3">
      <c r="A887">
        <f t="shared" si="143"/>
        <v>69</v>
      </c>
      <c r="D887" s="57">
        <f t="shared" si="134"/>
        <v>1.9050321813314099E-2</v>
      </c>
      <c r="E887" s="57">
        <f>D887/SUM(D818:D935)</f>
        <v>2.0033237829743575E-2</v>
      </c>
      <c r="F887">
        <f>D815*N815*(D815*A887)^(N815-1)/EXP((D815*A887)^N815)</f>
        <v>2.2056255759030523E-2</v>
      </c>
      <c r="G887">
        <f t="shared" si="135"/>
        <v>1.3193346313555962E-4</v>
      </c>
      <c r="H887">
        <f>F887*(N815/D815)*(1-(D815*A887)^(N815))</f>
        <v>12.105027650263866</v>
      </c>
      <c r="I887">
        <f>F887*(1/N815+LN(D815*A887)*(1-(D815*A887)^N815))</f>
        <v>-4.4495177391336608E-4</v>
      </c>
      <c r="K887">
        <f t="shared" si="136"/>
        <v>-2.023017929286948E-3</v>
      </c>
      <c r="L887">
        <f t="shared" si="137"/>
        <v>146.53169441365273</v>
      </c>
      <c r="M887">
        <f t="shared" si="138"/>
        <v>1.9798208110865125E-7</v>
      </c>
      <c r="O887">
        <f t="shared" si="139"/>
        <v>-5.3861535262552523E-3</v>
      </c>
      <c r="R887">
        <f t="shared" si="140"/>
        <v>-2.4488687970998055E-2</v>
      </c>
      <c r="S887">
        <f t="shared" si="141"/>
        <v>9.0014541629477209E-7</v>
      </c>
      <c r="U887">
        <f t="shared" si="142"/>
        <v>4.0926015422164511E-6</v>
      </c>
    </row>
    <row r="888" spans="1:21" x14ac:dyDescent="0.3">
      <c r="A888">
        <f t="shared" si="143"/>
        <v>70</v>
      </c>
      <c r="D888" s="57">
        <f t="shared" si="134"/>
        <v>1.9709787509574837E-2</v>
      </c>
      <c r="E888" s="57">
        <f>D888/SUM(D818:D935)</f>
        <v>2.0726729166174206E-2</v>
      </c>
      <c r="F888">
        <f>D815*N815*(D815*A888)^(N815-1)/EXP((D815*A888)^N815)</f>
        <v>2.3889703005785343E-2</v>
      </c>
      <c r="G888">
        <f t="shared" si="135"/>
        <v>1.4834559436092908E-4</v>
      </c>
      <c r="H888">
        <f>F888*(N815/D815)*(1-(D815*A888)^(N815))</f>
        <v>12.621321702648698</v>
      </c>
      <c r="I888">
        <f>F888*(1/N815+LN(D815*A888)*(1-(D815*A888)^N815))</f>
        <v>-1.0220713497441822E-4</v>
      </c>
      <c r="K888">
        <f t="shared" si="136"/>
        <v>-3.162973839611137E-3</v>
      </c>
      <c r="L888">
        <f t="shared" si="137"/>
        <v>159.29776152175103</v>
      </c>
      <c r="M888">
        <f t="shared" si="138"/>
        <v>1.0446298439678943E-8</v>
      </c>
      <c r="O888">
        <f t="shared" si="139"/>
        <v>-1.2899891308181695E-3</v>
      </c>
      <c r="R888">
        <f t="shared" si="140"/>
        <v>-3.9920910366794127E-2</v>
      </c>
      <c r="S888">
        <f t="shared" si="141"/>
        <v>3.2327849414568931E-7</v>
      </c>
      <c r="U888">
        <f t="shared" si="142"/>
        <v>1.0004403510064418E-5</v>
      </c>
    </row>
    <row r="889" spans="1:21" x14ac:dyDescent="0.3">
      <c r="A889">
        <f t="shared" si="143"/>
        <v>71</v>
      </c>
      <c r="D889" s="57">
        <f t="shared" si="134"/>
        <v>2.1967083500650859E-2</v>
      </c>
      <c r="E889" s="57">
        <f>D889/SUM(D818:D935)</f>
        <v>2.3100492081284028E-2</v>
      </c>
      <c r="F889">
        <f>D815*N815*(D815*A889)^(N815-1)/EXP((D815*A889)^N815)</f>
        <v>2.5749916122362278E-2</v>
      </c>
      <c r="G889">
        <f t="shared" si="135"/>
        <v>2.1180388298242754E-4</v>
      </c>
      <c r="H889">
        <f>F889*(N815/D815)*(1-(D815*A889)^(N815))</f>
        <v>13.015688571116433</v>
      </c>
      <c r="I889">
        <f>F889*(1/N815+LN(D815*A889)*(1-(D815*A889)^N815))</f>
        <v>2.8639000265685919E-4</v>
      </c>
      <c r="K889">
        <f t="shared" si="136"/>
        <v>-2.6494240410782494E-3</v>
      </c>
      <c r="L889">
        <f t="shared" si="137"/>
        <v>169.40814898029095</v>
      </c>
      <c r="M889">
        <f t="shared" si="138"/>
        <v>8.2019233621795809E-8</v>
      </c>
      <c r="O889">
        <f t="shared" si="139"/>
        <v>3.7275630844628869E-3</v>
      </c>
      <c r="R889">
        <f t="shared" si="140"/>
        <v>-3.4484078211503288E-2</v>
      </c>
      <c r="S889">
        <f t="shared" si="141"/>
        <v>-7.5876855816354641E-7</v>
      </c>
      <c r="U889">
        <f t="shared" si="142"/>
        <v>7.019447749443401E-6</v>
      </c>
    </row>
    <row r="890" spans="1:21" x14ac:dyDescent="0.3">
      <c r="A890">
        <f t="shared" si="143"/>
        <v>72</v>
      </c>
      <c r="D890" s="57">
        <f t="shared" si="134"/>
        <v>2.3900150588625674E-2</v>
      </c>
      <c r="E890" s="57">
        <f>D890/SUM(D818:D935)</f>
        <v>2.5133297253487698E-2</v>
      </c>
      <c r="F890">
        <f>D815*N815*(D815*A890)^(N815-1)/EXP((D815*A890)^N815)</f>
        <v>2.761244393090433E-2</v>
      </c>
      <c r="G890">
        <f t="shared" si="135"/>
        <v>2.7510497305467782E-4</v>
      </c>
      <c r="H890">
        <f>F890*(N815/D815)*(1-(D815*A890)^(N815))</f>
        <v>13.255161022759189</v>
      </c>
      <c r="I890">
        <f>F890*(1/N815+LN(D815*A890)*(1-(D815*A890)^N815))</f>
        <v>7.1662340385405621E-4</v>
      </c>
      <c r="K890">
        <f t="shared" si="136"/>
        <v>-2.4791466774166313E-3</v>
      </c>
      <c r="L890">
        <f t="shared" si="137"/>
        <v>175.69929373927445</v>
      </c>
      <c r="M890">
        <f t="shared" si="138"/>
        <v>5.1354910295137371E-7</v>
      </c>
      <c r="O890">
        <f t="shared" si="139"/>
        <v>9.4989586107633028E-3</v>
      </c>
      <c r="R890">
        <f t="shared" si="140"/>
        <v>-3.2861488408195881E-2</v>
      </c>
      <c r="S890">
        <f t="shared" si="141"/>
        <v>-1.7766145306237801E-6</v>
      </c>
      <c r="U890">
        <f t="shared" si="142"/>
        <v>6.1461682481459223E-6</v>
      </c>
    </row>
    <row r="891" spans="1:21" x14ac:dyDescent="0.3">
      <c r="A891">
        <f t="shared" si="143"/>
        <v>73</v>
      </c>
      <c r="D891" s="57">
        <f t="shared" si="134"/>
        <v>2.5646422946606715E-2</v>
      </c>
      <c r="E891" s="57">
        <f>D891/SUM(D818:D935)</f>
        <v>2.6969669877833165E-2</v>
      </c>
      <c r="F891">
        <f>D815*N815*(D815*A891)^(N815-1)/EXP((D815*A891)^N815)</f>
        <v>2.9448515865267162E-2</v>
      </c>
      <c r="G891">
        <f t="shared" si="135"/>
        <v>3.3939445051026069E-4</v>
      </c>
      <c r="H891">
        <f>F891*(N815/D815)*(1-(D815*A891)^(N815))</f>
        <v>13.304903176894769</v>
      </c>
      <c r="I891">
        <f>F891*(1/N815+LN(D815*A891)*(1-(D815*A891)^N815))</f>
        <v>1.1817218728409015E-3</v>
      </c>
      <c r="K891">
        <f t="shared" si="136"/>
        <v>-2.478845987433996E-3</v>
      </c>
      <c r="L891">
        <f t="shared" si="137"/>
        <v>177.02044854654451</v>
      </c>
      <c r="M891">
        <f t="shared" si="138"/>
        <v>1.3964665847506078E-6</v>
      </c>
      <c r="O891">
        <f t="shared" si="139"/>
        <v>1.5722695100166946E-2</v>
      </c>
      <c r="R891">
        <f t="shared" si="140"/>
        <v>-3.2980805853243422E-2</v>
      </c>
      <c r="S891">
        <f t="shared" si="141"/>
        <v>-2.9293065227546557E-6</v>
      </c>
      <c r="U891">
        <f t="shared" si="142"/>
        <v>6.1446774294176228E-6</v>
      </c>
    </row>
    <row r="892" spans="1:21" x14ac:dyDescent="0.3">
      <c r="A892">
        <f t="shared" si="143"/>
        <v>74</v>
      </c>
      <c r="D892" s="57">
        <f t="shared" si="134"/>
        <v>2.7348241506391664E-2</v>
      </c>
      <c r="E892" s="57">
        <f>D892/SUM(D818:D935)</f>
        <v>2.8759295076049834E-2</v>
      </c>
      <c r="F892">
        <f>D815*N815*(D815*A892)^(N815-1)/EXP((D815*A892)^N815)</f>
        <v>3.1225118646346358E-2</v>
      </c>
      <c r="G892">
        <f t="shared" si="135"/>
        <v>4.0853652673206382E-4</v>
      </c>
      <c r="H892">
        <f>F892*(N815/D815)*(1-(D815*A892)^(N815))</f>
        <v>13.129392664097416</v>
      </c>
      <c r="I892">
        <f>F892*(1/N815+LN(D815*A892)*(1-(D815*A892)^N815))</f>
        <v>1.6720885130535545E-3</v>
      </c>
      <c r="K892">
        <f t="shared" si="136"/>
        <v>-2.4658235702965242E-3</v>
      </c>
      <c r="L892">
        <f t="shared" si="137"/>
        <v>172.38095172805504</v>
      </c>
      <c r="M892">
        <f t="shared" si="138"/>
        <v>2.7958799954856469E-6</v>
      </c>
      <c r="O892">
        <f t="shared" si="139"/>
        <v>2.1953506657006894E-2</v>
      </c>
      <c r="R892">
        <f t="shared" si="140"/>
        <v>-3.2374765894809684E-2</v>
      </c>
      <c r="S892">
        <f t="shared" si="141"/>
        <v>-4.1230752671095219E-6</v>
      </c>
      <c r="U892">
        <f t="shared" si="142"/>
        <v>6.0802858798298976E-6</v>
      </c>
    </row>
    <row r="893" spans="1:21" x14ac:dyDescent="0.3">
      <c r="A893">
        <f t="shared" si="143"/>
        <v>75</v>
      </c>
      <c r="D893" s="57">
        <f t="shared" si="134"/>
        <v>2.8734972642275411E-2</v>
      </c>
      <c r="E893" s="57">
        <f>D893/SUM(D818:D935)</f>
        <v>3.021757567221561E-2</v>
      </c>
      <c r="F893">
        <f>D815*N815*(D815*A893)^(N815-1)/EXP((D815*A893)^N815)</f>
        <v>3.2905290747740408E-2</v>
      </c>
      <c r="G893">
        <f t="shared" si="135"/>
        <v>4.6961347952810507E-4</v>
      </c>
      <c r="H893">
        <f>F893*(N815/D815)*(1-(D815*A893)^(N815))</f>
        <v>12.694006447227641</v>
      </c>
      <c r="I893">
        <f>F893*(1/N815+LN(D815*A893)*(1-(D815*A893)^N815))</f>
        <v>2.1751406523425089E-3</v>
      </c>
      <c r="K893">
        <f t="shared" si="136"/>
        <v>-2.6877150755247985E-3</v>
      </c>
      <c r="L893">
        <f t="shared" si="137"/>
        <v>161.13779968225694</v>
      </c>
      <c r="M893">
        <f t="shared" si="138"/>
        <v>4.7312368574729949E-6</v>
      </c>
      <c r="O893">
        <f t="shared" si="139"/>
        <v>2.7611249464462747E-2</v>
      </c>
      <c r="R893">
        <f t="shared" si="140"/>
        <v>-3.4117872497022722E-2</v>
      </c>
      <c r="S893">
        <f t="shared" si="141"/>
        <v>-5.8461583226878054E-6</v>
      </c>
      <c r="U893">
        <f t="shared" si="142"/>
        <v>7.2238123272032732E-6</v>
      </c>
    </row>
    <row r="894" spans="1:21" x14ac:dyDescent="0.3">
      <c r="A894">
        <f t="shared" si="143"/>
        <v>76</v>
      </c>
      <c r="D894" s="57">
        <f t="shared" si="134"/>
        <v>2.9956400016221886E-2</v>
      </c>
      <c r="E894" s="57">
        <f>D894/SUM(D818:D935)</f>
        <v>3.1502023531617525E-2</v>
      </c>
      <c r="F894">
        <f>D815*N815*(D815*A894)^(N815-1)/EXP((D815*A894)^N815)</f>
        <v>3.4448680831299636E-2</v>
      </c>
      <c r="G894">
        <f t="shared" si="135"/>
        <v>5.2693271294362268E-4</v>
      </c>
      <c r="H894">
        <f>F894*(N815/D815)*(1-(D815*A894)^(N815))</f>
        <v>11.967026580993167</v>
      </c>
      <c r="I894">
        <f>F894*(1/N815+LN(D815*A894)*(1-(D815*A894)^N815))</f>
        <v>2.6753106497871414E-3</v>
      </c>
      <c r="K894">
        <f t="shared" si="136"/>
        <v>-2.9466572996821108E-3</v>
      </c>
      <c r="L894">
        <f t="shared" si="137"/>
        <v>143.20972519019702</v>
      </c>
      <c r="M894">
        <f t="shared" si="138"/>
        <v>7.1572870728644968E-6</v>
      </c>
      <c r="O894">
        <f t="shared" si="139"/>
        <v>3.2015513658416823E-2</v>
      </c>
      <c r="R894">
        <f t="shared" si="140"/>
        <v>-3.5262726230373367E-2</v>
      </c>
      <c r="S894">
        <f t="shared" si="141"/>
        <v>-7.8832236551125716E-6</v>
      </c>
      <c r="U894">
        <f t="shared" si="142"/>
        <v>8.6827892417698686E-6</v>
      </c>
    </row>
    <row r="895" spans="1:21" x14ac:dyDescent="0.3">
      <c r="A895">
        <f t="shared" si="143"/>
        <v>77</v>
      </c>
      <c r="D895" s="57">
        <f t="shared" si="134"/>
        <v>3.2674042245523505E-2</v>
      </c>
      <c r="E895" s="57">
        <f>D895/SUM(D818:D935)</f>
        <v>3.4359884603429133E-2</v>
      </c>
      <c r="F895">
        <f>D815*N815*(D815*A895)^(N815-1)/EXP((D815*A895)^N815)</f>
        <v>3.5812411585988732E-2</v>
      </c>
      <c r="G895">
        <f t="shared" si="135"/>
        <v>6.6630457030413112E-4</v>
      </c>
      <c r="H895">
        <f>F895*(N815/D815)*(1-(D815*A895)^(N815))</f>
        <v>10.922048235291834</v>
      </c>
      <c r="I895">
        <f>F895*(1/N815+LN(D815*A895)*(1-(D815*A895)^N815))</f>
        <v>3.1542605164328569E-3</v>
      </c>
      <c r="K895">
        <f t="shared" si="136"/>
        <v>-1.4525269825595988E-3</v>
      </c>
      <c r="L895">
        <f t="shared" si="137"/>
        <v>119.29113765404146</v>
      </c>
      <c r="M895">
        <f t="shared" si="138"/>
        <v>9.9493594055272721E-6</v>
      </c>
      <c r="O895">
        <f t="shared" si="139"/>
        <v>3.4450985507156195E-2</v>
      </c>
      <c r="R895">
        <f t="shared" si="140"/>
        <v>-1.5864569766578837E-2</v>
      </c>
      <c r="S895">
        <f t="shared" si="141"/>
        <v>-4.5816485101410991E-6</v>
      </c>
      <c r="U895">
        <f t="shared" si="142"/>
        <v>2.1098346350636931E-6</v>
      </c>
    </row>
    <row r="896" spans="1:21" x14ac:dyDescent="0.3">
      <c r="A896">
        <f t="shared" si="143"/>
        <v>78</v>
      </c>
      <c r="D896" s="57">
        <f t="shared" si="134"/>
        <v>3.3540692196800344E-2</v>
      </c>
      <c r="E896" s="57">
        <f>D896/SUM(D818:D935)</f>
        <v>3.5271250025977037E-2</v>
      </c>
      <c r="F896">
        <f>D815*N815*(D815*A896)^(N815-1)/EXP((D815*A896)^N815)</f>
        <v>3.6952279933942213E-2</v>
      </c>
      <c r="G896">
        <f t="shared" si="135"/>
        <v>7.1418508262621988E-4</v>
      </c>
      <c r="H896">
        <f>F896*(N815/D815)*(1-(D815*A896)^(N815))</f>
        <v>9.5407257050612948</v>
      </c>
      <c r="I896">
        <f>F896*(1/N815+LN(D815*A896)*(1-(D815*A896)^N815))</f>
        <v>3.5913607288600886E-3</v>
      </c>
      <c r="K896">
        <f t="shared" si="136"/>
        <v>-1.6810299079651758E-3</v>
      </c>
      <c r="L896">
        <f t="shared" si="137"/>
        <v>91.025446979217335</v>
      </c>
      <c r="M896">
        <f t="shared" si="138"/>
        <v>1.2897871884798466E-5</v>
      </c>
      <c r="O896">
        <f t="shared" si="139"/>
        <v>3.4264187621983112E-2</v>
      </c>
      <c r="R896">
        <f t="shared" si="140"/>
        <v>-1.6038245253900175E-2</v>
      </c>
      <c r="S896">
        <f t="shared" si="141"/>
        <v>-6.0371847955054216E-6</v>
      </c>
      <c r="U896">
        <f t="shared" si="142"/>
        <v>2.8258615514734074E-6</v>
      </c>
    </row>
    <row r="897" spans="1:21" x14ac:dyDescent="0.3">
      <c r="A897">
        <f t="shared" si="143"/>
        <v>79</v>
      </c>
      <c r="D897" s="57">
        <f t="shared" si="134"/>
        <v>3.5041361656935367E-2</v>
      </c>
      <c r="E897" s="57">
        <f>D897/SUM(D818:D935)</f>
        <v>3.6849347681928803E-2</v>
      </c>
      <c r="F897">
        <f>D815*N815*(D815*A897)^(N815-1)/EXP((D815*A897)^N815)</f>
        <v>3.7824307158296766E-2</v>
      </c>
      <c r="G897">
        <f t="shared" si="135"/>
        <v>8.010224005080386E-4</v>
      </c>
      <c r="H897">
        <f>F897*(N815/D815)*(1-(D815*A897)^(N815))</f>
        <v>7.8157332504104744</v>
      </c>
      <c r="I897">
        <f>F897*(1/N815+LN(D815*A897)*(1-(D815*A897)^N815))</f>
        <v>3.9644736939986056E-3</v>
      </c>
      <c r="K897">
        <f t="shared" si="136"/>
        <v>-9.7495947636796337E-4</v>
      </c>
      <c r="L897">
        <f t="shared" si="137"/>
        <v>61.085686241571878</v>
      </c>
      <c r="M897">
        <f t="shared" si="138"/>
        <v>1.5717051670406949E-5</v>
      </c>
      <c r="O897">
        <f t="shared" si="139"/>
        <v>3.0985268870562542E-2</v>
      </c>
      <c r="R897">
        <f t="shared" si="140"/>
        <v>-7.6200231972518764E-3</v>
      </c>
      <c r="S897">
        <f t="shared" si="141"/>
        <v>-3.8652011967754463E-6</v>
      </c>
      <c r="U897">
        <f t="shared" si="142"/>
        <v>9.505459805596933E-7</v>
      </c>
    </row>
    <row r="898" spans="1:21" x14ac:dyDescent="0.3">
      <c r="A898">
        <f t="shared" si="143"/>
        <v>80</v>
      </c>
      <c r="D898" s="57">
        <f t="shared" si="134"/>
        <v>3.735361953938126E-2</v>
      </c>
      <c r="E898" s="57">
        <f>D898/SUM(D818:D935)</f>
        <v>3.9280908289496271E-2</v>
      </c>
      <c r="F898">
        <f>D815*N815*(D815*A898)^(N815-1)/EXP((D815*A898)^N815)</f>
        <v>3.8386627321503095E-2</v>
      </c>
      <c r="G898">
        <f t="shared" si="135"/>
        <v>9.4457259338128689E-4</v>
      </c>
      <c r="H898">
        <f>F898*(N815/D815)*(1-(D815*A898)^(N815))</f>
        <v>5.7537490030822402</v>
      </c>
      <c r="I898">
        <f>F898*(1/N815+LN(D815*A898)*(1-(D815*A898)^N815))</f>
        <v>4.2510630961125903E-3</v>
      </c>
      <c r="K898">
        <f t="shared" si="136"/>
        <v>8.9428096799317597E-4</v>
      </c>
      <c r="L898">
        <f t="shared" si="137"/>
        <v>33.105627590469872</v>
      </c>
      <c r="M898">
        <f t="shared" si="138"/>
        <v>1.8071537447130362E-5</v>
      </c>
      <c r="O898">
        <f t="shared" si="139"/>
        <v>2.4459550051297518E-2</v>
      </c>
      <c r="R898">
        <f t="shared" si="140"/>
        <v>5.1454682280661574E-3</v>
      </c>
      <c r="S898">
        <f t="shared" si="141"/>
        <v>3.8016448205916348E-6</v>
      </c>
      <c r="U898">
        <f t="shared" si="142"/>
        <v>7.9973844971481182E-7</v>
      </c>
    </row>
    <row r="899" spans="1:21" x14ac:dyDescent="0.3">
      <c r="A899">
        <f t="shared" si="143"/>
        <v>81</v>
      </c>
      <c r="D899" s="57">
        <f t="shared" si="134"/>
        <v>3.688652398182779E-2</v>
      </c>
      <c r="E899" s="57">
        <f>D899/SUM(D818:D935)</f>
        <v>3.8789712577141137E-2</v>
      </c>
      <c r="F899">
        <f>D815*N815*(D815*A899)^(N815-1)/EXP((D815*A899)^N815)</f>
        <v>3.8601669250148241E-2</v>
      </c>
      <c r="G899">
        <f t="shared" si="135"/>
        <v>9.1462114705419793E-4</v>
      </c>
      <c r="H899">
        <f>F899*(N815/D815)*(1-(D815*A899)^(N815))</f>
        <v>3.3781973115032833</v>
      </c>
      <c r="I899">
        <f>F899*(1/N815+LN(D815*A899)*(1-(D815*A899)^N815))</f>
        <v>4.4296205037249589E-3</v>
      </c>
      <c r="K899">
        <f t="shared" si="136"/>
        <v>1.8804332699289689E-4</v>
      </c>
      <c r="L899">
        <f t="shared" si="137"/>
        <v>11.412217075448011</v>
      </c>
      <c r="M899">
        <f t="shared" si="138"/>
        <v>1.9621537807020557E-5</v>
      </c>
      <c r="O899">
        <f t="shared" si="139"/>
        <v>1.4964132076663476E-2</v>
      </c>
      <c r="R899">
        <f t="shared" si="140"/>
        <v>6.3524746169353705E-4</v>
      </c>
      <c r="S899">
        <f t="shared" si="141"/>
        <v>8.3296057683639309E-7</v>
      </c>
      <c r="U899">
        <f t="shared" si="142"/>
        <v>3.5360292826557541E-8</v>
      </c>
    </row>
    <row r="900" spans="1:21" x14ac:dyDescent="0.3">
      <c r="A900">
        <f t="shared" si="143"/>
        <v>82</v>
      </c>
      <c r="D900" s="57">
        <f t="shared" si="134"/>
        <v>3.8021967694227748E-2</v>
      </c>
      <c r="E900" s="57">
        <f>D900/SUM(D818:D935)</f>
        <v>3.9983740381799956E-2</v>
      </c>
      <c r="F900">
        <f>D815*N815*(D815*A900)^(N815-1)/EXP((D815*A900)^N815)</f>
        <v>3.8438547316227839E-2</v>
      </c>
      <c r="G900">
        <f t="shared" si="135"/>
        <v>9.8826810845258788E-4</v>
      </c>
      <c r="H900">
        <f>F900*(N815/D815)*(1-(D815*A900)^(N815))</f>
        <v>0.7314167577648959</v>
      </c>
      <c r="I900">
        <f>F900*(1/N815+LN(D815*A900)*(1-(D815*A900)^N815))</f>
        <v>4.4813600435460246E-3</v>
      </c>
      <c r="K900">
        <f t="shared" si="136"/>
        <v>1.5451930655721174E-3</v>
      </c>
      <c r="L900">
        <f t="shared" si="137"/>
        <v>0.53497047353931237</v>
      </c>
      <c r="M900">
        <f t="shared" si="138"/>
        <v>2.0082587839890827E-5</v>
      </c>
      <c r="O900">
        <f t="shared" si="139"/>
        <v>3.2777418334275859E-3</v>
      </c>
      <c r="R900">
        <f t="shared" si="140"/>
        <v>1.1301801021415584E-3</v>
      </c>
      <c r="S900">
        <f t="shared" si="141"/>
        <v>6.9245664636192799E-6</v>
      </c>
      <c r="U900">
        <f t="shared" si="142"/>
        <v>2.3876216098921579E-6</v>
      </c>
    </row>
    <row r="901" spans="1:21" x14ac:dyDescent="0.3">
      <c r="A901">
        <f t="shared" si="143"/>
        <v>83</v>
      </c>
      <c r="D901" s="57">
        <f t="shared" si="134"/>
        <v>3.7052221085267276E-2</v>
      </c>
      <c r="E901" s="57">
        <f>D901/SUM(D818:D935)</f>
        <v>3.8963958950164766E-2</v>
      </c>
      <c r="F901">
        <f>D815*N815*(D815*A901)^(N815-1)/EXP((D815*A901)^N815)</f>
        <v>3.7875531658120937E-2</v>
      </c>
      <c r="G901">
        <f t="shared" si="135"/>
        <v>9.2519087182806525E-4</v>
      </c>
      <c r="H901">
        <f>F901*(N815/D815)*(1-(D815*A901)^(N815))</f>
        <v>-2.1241296845781914</v>
      </c>
      <c r="I901">
        <f>F901*(1/N815+LN(D815*A901)*(1-(D815*A901)^N815))</f>
        <v>4.3920824824490601E-3</v>
      </c>
      <c r="K901">
        <f t="shared" si="136"/>
        <v>1.0884272920438295E-3</v>
      </c>
      <c r="L901">
        <f t="shared" si="137"/>
        <v>4.5119269169062468</v>
      </c>
      <c r="M901">
        <f t="shared" si="138"/>
        <v>1.9290388532635898E-5</v>
      </c>
      <c r="O901">
        <f t="shared" si="139"/>
        <v>-9.3293527780859212E-3</v>
      </c>
      <c r="R901">
        <f t="shared" si="140"/>
        <v>-2.3119607205353545E-3</v>
      </c>
      <c r="S901">
        <f t="shared" si="141"/>
        <v>4.780462442805171E-6</v>
      </c>
      <c r="U901">
        <f t="shared" si="142"/>
        <v>1.1846739700658639E-6</v>
      </c>
    </row>
    <row r="902" spans="1:21" x14ac:dyDescent="0.3">
      <c r="A902">
        <f t="shared" si="143"/>
        <v>84</v>
      </c>
      <c r="D902" s="57">
        <f t="shared" si="134"/>
        <v>3.6517876104514006E-2</v>
      </c>
      <c r="E902" s="57">
        <f>D902/SUM(D818:D935)</f>
        <v>3.8402044028859939E-2</v>
      </c>
      <c r="F902">
        <f>D815*N815*(D815*A902)^(N815-1)/EXP((D815*A902)^N815)</f>
        <v>3.6902423521091465E-2</v>
      </c>
      <c r="G902">
        <f t="shared" si="135"/>
        <v>8.9132314362260553E-4</v>
      </c>
      <c r="H902">
        <f>F902*(N815/D815)*(1-(D815*A902)^(N815))</f>
        <v>-5.1060035320097343</v>
      </c>
      <c r="I902">
        <f>F902*(1/N815+LN(D815*A902)*(1-(D815*A902)^N815))</f>
        <v>4.1540560767886004E-3</v>
      </c>
      <c r="K902">
        <f t="shared" si="136"/>
        <v>1.4996205077684732E-3</v>
      </c>
      <c r="L902">
        <f t="shared" si="137"/>
        <v>26.071272068895883</v>
      </c>
      <c r="M902">
        <f t="shared" si="138"/>
        <v>1.7256181889104298E-5</v>
      </c>
      <c r="O902">
        <f t="shared" si="139"/>
        <v>-2.1210625000249093E-2</v>
      </c>
      <c r="R902">
        <f t="shared" si="140"/>
        <v>-7.6570676093400559E-3</v>
      </c>
      <c r="S902">
        <f t="shared" si="141"/>
        <v>6.2295076831724325E-6</v>
      </c>
      <c r="U902">
        <f t="shared" si="142"/>
        <v>2.2488616673197733E-6</v>
      </c>
    </row>
    <row r="903" spans="1:21" x14ac:dyDescent="0.3">
      <c r="A903">
        <f t="shared" si="143"/>
        <v>85</v>
      </c>
      <c r="D903" s="57">
        <f t="shared" si="134"/>
        <v>3.4438768285532606E-2</v>
      </c>
      <c r="E903" s="57">
        <f>D903/SUM(D818:D935)</f>
        <v>3.6215663041730149E-2</v>
      </c>
      <c r="F903">
        <f>D815*N815*(D815*A903)^(N815-1)/EXP((D815*A903)^N815)</f>
        <v>3.5522622063997304E-2</v>
      </c>
      <c r="G903">
        <f t="shared" si="135"/>
        <v>7.6555444154827786E-4</v>
      </c>
      <c r="H903">
        <f>F903*(N815/D815)*(1-(D815*A903)^(N815))</f>
        <v>-8.1136672312034488</v>
      </c>
      <c r="I903">
        <f>F903*(1/N815+LN(D815*A903)*(1-(D815*A903)^N815))</f>
        <v>3.7677103875234999E-3</v>
      </c>
      <c r="K903">
        <f t="shared" si="136"/>
        <v>6.9304097773284501E-4</v>
      </c>
      <c r="L903">
        <f t="shared" si="137"/>
        <v>65.831595938704638</v>
      </c>
      <c r="M903">
        <f t="shared" si="138"/>
        <v>1.4195641564252482E-5</v>
      </c>
      <c r="O903">
        <f t="shared" si="139"/>
        <v>-3.056994830791427E-2</v>
      </c>
      <c r="R903">
        <f t="shared" si="140"/>
        <v>-5.6231038709121835E-3</v>
      </c>
      <c r="S903">
        <f t="shared" si="141"/>
        <v>2.6111776907834829E-6</v>
      </c>
      <c r="U903">
        <f t="shared" si="142"/>
        <v>4.8030579681689778E-7</v>
      </c>
    </row>
    <row r="904" spans="1:21" x14ac:dyDescent="0.3">
      <c r="A904">
        <f t="shared" si="143"/>
        <v>86</v>
      </c>
      <c r="D904" s="57">
        <f t="shared" si="134"/>
        <v>3.2135071513350197E-2</v>
      </c>
      <c r="E904" s="57">
        <f>D904/SUM(D818:D935)</f>
        <v>3.3793105261499444E-2</v>
      </c>
      <c r="F904">
        <f>D815*N815*(D815*A904)^(N815-1)/EXP((D815*A904)^N815)</f>
        <v>3.3754642883108178E-2</v>
      </c>
      <c r="G904">
        <f t="shared" si="135"/>
        <v>6.3736539931742806E-4</v>
      </c>
      <c r="H904">
        <f>F904*(N815/D815)*(1-(D815*A904)^(N815))</f>
        <v>-11.032357992437056</v>
      </c>
      <c r="I904">
        <f>F904*(1/N815+LN(D815*A904)*(1-(D815*A904)^N815))</f>
        <v>3.2429011075173061E-3</v>
      </c>
      <c r="K904">
        <f t="shared" si="136"/>
        <v>3.8462378391265761E-5</v>
      </c>
      <c r="L904">
        <f t="shared" si="137"/>
        <v>121.7129228732898</v>
      </c>
      <c r="M904">
        <f t="shared" si="138"/>
        <v>1.051640759313697E-5</v>
      </c>
      <c r="O904">
        <f t="shared" si="139"/>
        <v>-3.5776845952201534E-2</v>
      </c>
      <c r="R904">
        <f t="shared" si="140"/>
        <v>-4.2433072765301916E-4</v>
      </c>
      <c r="S904">
        <f t="shared" si="141"/>
        <v>1.2472968948278545E-7</v>
      </c>
      <c r="U904">
        <f t="shared" si="142"/>
        <v>1.4793545515129074E-9</v>
      </c>
    </row>
    <row r="905" spans="1:21" x14ac:dyDescent="0.3">
      <c r="A905">
        <f t="shared" si="143"/>
        <v>87</v>
      </c>
      <c r="D905" s="57">
        <f t="shared" si="134"/>
        <v>2.9292899015876152E-2</v>
      </c>
      <c r="E905" s="57">
        <f>D905/SUM(D818:D935)</f>
        <v>3.0804288686481777E-2</v>
      </c>
      <c r="F905">
        <f>D815*N815*(D815*A905)^(N815-1)/EXP((D815*A905)^N815)</f>
        <v>3.1632844143289061E-2</v>
      </c>
      <c r="G905">
        <f t="shared" si="135"/>
        <v>4.9538651920698947E-4</v>
      </c>
      <c r="H905">
        <f>F905*(N815/D815)*(1-(D815*A905)^(N815))</f>
        <v>-13.739054140760912</v>
      </c>
      <c r="I905">
        <f>F905*(1/N815+LN(D815*A905)*(1-(D815*A905)^N815))</f>
        <v>2.5994909505517678E-3</v>
      </c>
      <c r="K905">
        <f t="shared" si="136"/>
        <v>-8.2855545680728462E-4</v>
      </c>
      <c r="L905">
        <f t="shared" si="137"/>
        <v>188.76160868275954</v>
      </c>
      <c r="M905">
        <f t="shared" si="138"/>
        <v>6.7573532020005338E-6</v>
      </c>
      <c r="O905">
        <f t="shared" si="139"/>
        <v>-3.5714546908048782E-2</v>
      </c>
      <c r="R905">
        <f t="shared" si="140"/>
        <v>1.1383568279698173E-2</v>
      </c>
      <c r="S905">
        <f t="shared" si="141"/>
        <v>-2.1538224120008225E-6</v>
      </c>
      <c r="U905">
        <f t="shared" si="142"/>
        <v>6.8650414500512806E-7</v>
      </c>
    </row>
    <row r="906" spans="1:21" x14ac:dyDescent="0.3">
      <c r="A906">
        <f t="shared" si="143"/>
        <v>88</v>
      </c>
      <c r="D906" s="57">
        <f t="shared" si="134"/>
        <v>2.6897095939756234E-2</v>
      </c>
      <c r="E906" s="57">
        <f>D906/SUM(D818:D935)</f>
        <v>2.8284872306670397E-2</v>
      </c>
      <c r="F906">
        <f>D815*N815*(D815*A906)^(N815-1)/EXP((D815*A906)^N815)</f>
        <v>2.9207141710581364E-2</v>
      </c>
      <c r="G906">
        <f t="shared" si="135"/>
        <v>3.8958326579497255E-4</v>
      </c>
      <c r="H906">
        <f>F906*(N815/D815)*(1-(D815*A906)^(N815))</f>
        <v>-16.110379222600262</v>
      </c>
      <c r="I906">
        <f>F906*(1/N815+LN(D815*A906)*(1-(D815*A906)^N815))</f>
        <v>1.8670160193656937E-3</v>
      </c>
      <c r="K906">
        <f t="shared" si="136"/>
        <v>-9.2226940391096704E-4</v>
      </c>
      <c r="L906">
        <f t="shared" si="137"/>
        <v>259.54431869599023</v>
      </c>
      <c r="M906">
        <f t="shared" si="138"/>
        <v>3.4857488165681202E-6</v>
      </c>
      <c r="O906">
        <f t="shared" si="139"/>
        <v>-3.007833608665092E-2</v>
      </c>
      <c r="R906">
        <f t="shared" si="140"/>
        <v>1.4858109842407171E-2</v>
      </c>
      <c r="S906">
        <f t="shared" si="141"/>
        <v>-1.7218917512726248E-6</v>
      </c>
      <c r="U906">
        <f t="shared" si="142"/>
        <v>8.505808533902905E-7</v>
      </c>
    </row>
    <row r="907" spans="1:21" x14ac:dyDescent="0.3">
      <c r="A907">
        <f t="shared" si="143"/>
        <v>89</v>
      </c>
      <c r="D907" s="57">
        <f t="shared" si="134"/>
        <v>2.3295270772920481E-2</v>
      </c>
      <c r="E907" s="57">
        <f>D907/SUM(D818:D935)</f>
        <v>2.449720819813302E-2</v>
      </c>
      <c r="F907">
        <f>D815*N815*(D815*A907)^(N815-1)/EXP((D815*A907)^N815)</f>
        <v>2.6541556020441254E-2</v>
      </c>
      <c r="G907">
        <f t="shared" si="135"/>
        <v>2.544088689107312E-4</v>
      </c>
      <c r="H907">
        <f>F907*(N815/D815)*(1-(D815*A907)^(N815))</f>
        <v>-18.031980845015468</v>
      </c>
      <c r="I907">
        <f>F907*(1/N815+LN(D815*A907)*(1-(D815*A907)^N815))</f>
        <v>1.0832781457971565E-3</v>
      </c>
      <c r="K907">
        <f t="shared" si="136"/>
        <v>-2.0443478223082338E-3</v>
      </c>
      <c r="L907">
        <f t="shared" si="137"/>
        <v>325.15233319500476</v>
      </c>
      <c r="M907">
        <f t="shared" si="138"/>
        <v>1.1734915411617255E-6</v>
      </c>
      <c r="O907">
        <f t="shared" si="139"/>
        <v>-1.95336507748382E-2</v>
      </c>
      <c r="R907">
        <f t="shared" si="140"/>
        <v>3.6863640772411159E-2</v>
      </c>
      <c r="S907">
        <f t="shared" si="141"/>
        <v>-2.2145973183145183E-6</v>
      </c>
      <c r="U907">
        <f t="shared" si="142"/>
        <v>4.1793580185764179E-6</v>
      </c>
    </row>
    <row r="908" spans="1:21" x14ac:dyDescent="0.3">
      <c r="A908">
        <f t="shared" si="143"/>
        <v>90</v>
      </c>
      <c r="D908" s="57">
        <f t="shared" si="134"/>
        <v>2.0845945639594399E-2</v>
      </c>
      <c r="E908" s="57">
        <f>D908/SUM(D818:D935)</f>
        <v>2.1921508249379575E-2</v>
      </c>
      <c r="F908">
        <f>D815*N815*(D815*A908)^(N815-1)/EXP((D815*A908)^N815)</f>
        <v>2.3711532272581871E-2</v>
      </c>
      <c r="G908">
        <f t="shared" si="135"/>
        <v>1.788772422887227E-4</v>
      </c>
      <c r="H908">
        <f>F908*(N815/D815)*(1-(D815*A908)^(N815))</f>
        <v>-19.408590893732203</v>
      </c>
      <c r="I908">
        <f>F908*(1/N815+LN(D815*A908)*(1-(D815*A908)^N815))</f>
        <v>2.9182429230589004E-4</v>
      </c>
      <c r="K908">
        <f t="shared" si="136"/>
        <v>-1.7900240232022954E-3</v>
      </c>
      <c r="L908">
        <f t="shared" si="137"/>
        <v>376.69340048026459</v>
      </c>
      <c r="M908">
        <f t="shared" si="138"/>
        <v>8.5161417579833553E-8</v>
      </c>
      <c r="O908">
        <f t="shared" si="139"/>
        <v>-5.6638983022179422E-3</v>
      </c>
      <c r="R908">
        <f t="shared" si="140"/>
        <v>3.4741843956285955E-2</v>
      </c>
      <c r="S908">
        <f t="shared" si="141"/>
        <v>-5.2237249378155193E-7</v>
      </c>
      <c r="U908">
        <f t="shared" si="142"/>
        <v>3.2041860036413317E-6</v>
      </c>
    </row>
    <row r="909" spans="1:21" x14ac:dyDescent="0.3">
      <c r="A909">
        <f t="shared" si="143"/>
        <v>91</v>
      </c>
      <c r="D909" s="57">
        <f t="shared" si="134"/>
        <v>1.781497199623313E-2</v>
      </c>
      <c r="E909" s="57">
        <f>D909/SUM(D818:D935)</f>
        <v>1.8734149188037948E-2</v>
      </c>
      <c r="F909">
        <f>D815*N815*(D815*A909)^(N815-1)/EXP((D815*A909)^N815)</f>
        <v>2.0800107212987442E-2</v>
      </c>
      <c r="G909">
        <f t="shared" si="135"/>
        <v>1.0377783444011291E-4</v>
      </c>
      <c r="H909">
        <f>F909*(N815/D815)*(1-(D815*A909)^(N815))</f>
        <v>-20.173677206639944</v>
      </c>
      <c r="I909">
        <f>F909*(1/N815+LN(D815*A909)*(1-(D815*A909)^N815))</f>
        <v>-4.6156316599785621E-4</v>
      </c>
      <c r="K909">
        <f t="shared" si="136"/>
        <v>-2.0659580249494935E-3</v>
      </c>
      <c r="L909">
        <f t="shared" si="137"/>
        <v>406.97725203770403</v>
      </c>
      <c r="M909">
        <f t="shared" si="138"/>
        <v>2.1304055620596457E-7</v>
      </c>
      <c r="O909">
        <f t="shared" si="139"/>
        <v>9.3114263213155204E-3</v>
      </c>
      <c r="R909">
        <f t="shared" si="140"/>
        <v>4.1677970317798477E-2</v>
      </c>
      <c r="S909">
        <f t="shared" si="141"/>
        <v>9.5357012681436629E-7</v>
      </c>
      <c r="U909">
        <f t="shared" si="142"/>
        <v>4.2681825608532124E-6</v>
      </c>
    </row>
    <row r="910" spans="1:21" x14ac:dyDescent="0.3">
      <c r="A910">
        <f t="shared" si="143"/>
        <v>92</v>
      </c>
      <c r="D910" s="57">
        <f t="shared" si="134"/>
        <v>1.5331239437415897E-2</v>
      </c>
      <c r="E910" s="57">
        <f>D910/SUM(D818:D935)</f>
        <v>1.6122266536192753E-2</v>
      </c>
      <c r="F910">
        <f>D815*N815*(D815*A910)^(N815-1)/EXP((D815*A910)^N815)</f>
        <v>1.7893147701094469E-2</v>
      </c>
      <c r="G910">
        <f t="shared" si="135"/>
        <v>5.7384533602699127E-5</v>
      </c>
      <c r="H910">
        <f>F910*(N815/D815)*(1-(D815*A910)^(N815))</f>
        <v>-20.297403901033167</v>
      </c>
      <c r="I910">
        <f>F910*(1/N815+LN(D815*A910)*(1-(D815*A910)^N815))</f>
        <v>-1.1330566792923857E-3</v>
      </c>
      <c r="K910">
        <f t="shared" si="136"/>
        <v>-1.7708811649017157E-3</v>
      </c>
      <c r="L910">
        <f t="shared" si="137"/>
        <v>411.98460512167645</v>
      </c>
      <c r="M910">
        <f t="shared" si="138"/>
        <v>1.2838174384890881E-6</v>
      </c>
      <c r="O910">
        <f t="shared" si="139"/>
        <v>2.2998109062360956E-2</v>
      </c>
      <c r="R910">
        <f t="shared" si="140"/>
        <v>3.5944290264742246E-2</v>
      </c>
      <c r="S910">
        <f t="shared" si="141"/>
        <v>2.0065087321249696E-6</v>
      </c>
      <c r="U910">
        <f t="shared" si="142"/>
        <v>3.1360201002036578E-6</v>
      </c>
    </row>
    <row r="911" spans="1:21" x14ac:dyDescent="0.3">
      <c r="A911">
        <f t="shared" si="143"/>
        <v>93</v>
      </c>
      <c r="D911" s="57">
        <f t="shared" si="134"/>
        <v>1.3257293749188751E-2</v>
      </c>
      <c r="E911" s="57">
        <f>D911/SUM(D818:D935)</f>
        <v>1.3941314023926624E-2</v>
      </c>
      <c r="F911">
        <f>D815*N815*(D815*A911)^(N815-1)/EXP((D815*A911)^N815)</f>
        <v>1.5074037963264925E-2</v>
      </c>
      <c r="G911">
        <f t="shared" si="135"/>
        <v>2.9098531578308357E-5</v>
      </c>
      <c r="H911">
        <f>F911*(N815/D815)*(1-(D815*A911)^(N815))</f>
        <v>-19.791600313753573</v>
      </c>
      <c r="I911">
        <f>F911*(1/N815+LN(D815*A911)*(1-(D815*A911)^N815))</f>
        <v>-1.6851715177140826E-3</v>
      </c>
      <c r="K911">
        <f t="shared" si="136"/>
        <v>-1.1327239393383003E-3</v>
      </c>
      <c r="L911">
        <f t="shared" si="137"/>
        <v>391.70744297937051</v>
      </c>
      <c r="M911">
        <f t="shared" si="138"/>
        <v>2.8398030441147848E-6</v>
      </c>
      <c r="O911">
        <f t="shared" si="139"/>
        <v>3.3352241138718625E-2</v>
      </c>
      <c r="R911">
        <f t="shared" si="140"/>
        <v>2.2418419473204085E-2</v>
      </c>
      <c r="S911">
        <f t="shared" si="141"/>
        <v>1.9088341200057979E-6</v>
      </c>
      <c r="U911">
        <f t="shared" si="142"/>
        <v>1.2830635227500774E-6</v>
      </c>
    </row>
    <row r="912" spans="1:21" x14ac:dyDescent="0.3">
      <c r="A912">
        <f t="shared" si="143"/>
        <v>94</v>
      </c>
      <c r="D912" s="57">
        <f t="shared" si="134"/>
        <v>9.0454195876209995E-3</v>
      </c>
      <c r="E912" s="57">
        <f>D912/SUM(D818:D935)</f>
        <v>9.5121249732373122E-3</v>
      </c>
      <c r="F912">
        <f>D815*N815*(D815*A912)^(N815-1)/EXP((D815*A912)^N815)</f>
        <v>1.241831732003887E-2</v>
      </c>
      <c r="G912">
        <f t="shared" si="135"/>
        <v>9.3144971617658193E-7</v>
      </c>
      <c r="H912">
        <f>F912*(N815/D815)*(1-(D815*A912)^(N815))</f>
        <v>-18.710652676675036</v>
      </c>
      <c r="I912">
        <f>F912*(1/N815+LN(D815*A912)*(1-(D815*A912)^N815))</f>
        <v>-2.0907464554313308E-3</v>
      </c>
      <c r="K912">
        <f t="shared" si="136"/>
        <v>-2.9061923468015581E-3</v>
      </c>
      <c r="L912">
        <f t="shared" si="137"/>
        <v>350.08852358716666</v>
      </c>
      <c r="M912">
        <f t="shared" si="138"/>
        <v>4.3712207408986732E-6</v>
      </c>
      <c r="O912">
        <f t="shared" si="139"/>
        <v>3.9119230762565071E-2</v>
      </c>
      <c r="R912">
        <f t="shared" si="140"/>
        <v>5.4376755612615076E-2</v>
      </c>
      <c r="S912">
        <f t="shared" si="141"/>
        <v>6.0761113478770187E-6</v>
      </c>
      <c r="U912">
        <f t="shared" si="142"/>
        <v>8.4459539566079481E-6</v>
      </c>
    </row>
    <row r="913" spans="1:21" x14ac:dyDescent="0.3">
      <c r="A913">
        <f t="shared" si="143"/>
        <v>95</v>
      </c>
      <c r="D913" s="57">
        <f t="shared" si="134"/>
        <v>6.6577472090300514E-3</v>
      </c>
      <c r="E913" s="57">
        <f>D913/SUM(D818:D935)</f>
        <v>7.0012588005518668E-3</v>
      </c>
      <c r="F913">
        <f>D815*N815*(D815*A913)^(N815-1)/EXP((D815*A913)^N815)</f>
        <v>9.9888397753323029E-3</v>
      </c>
      <c r="G913">
        <f t="shared" si="135"/>
        <v>2.3893422786708937E-6</v>
      </c>
      <c r="H913">
        <f>F913*(N815/D815)*(1-(D815*A913)^(N815))</f>
        <v>-17.14769650894706</v>
      </c>
      <c r="I913">
        <f>F913*(1/N815+LN(D815*A913)*(1-(D815*A913)^N815))</f>
        <v>-2.3358830309093684E-3</v>
      </c>
      <c r="K913">
        <f t="shared" si="136"/>
        <v>-2.9875809747804362E-3</v>
      </c>
      <c r="L913">
        <f t="shared" si="137"/>
        <v>294.04349556295517</v>
      </c>
      <c r="M913">
        <f t="shared" si="138"/>
        <v>5.456349534090337E-6</v>
      </c>
      <c r="O913">
        <f t="shared" si="139"/>
        <v>4.0055013294433256E-2</v>
      </c>
      <c r="R913">
        <f t="shared" si="140"/>
        <v>5.123013185143914E-2</v>
      </c>
      <c r="S913">
        <f t="shared" si="141"/>
        <v>6.97863970245729E-6</v>
      </c>
      <c r="U913">
        <f t="shared" si="142"/>
        <v>8.9256400808700208E-6</v>
      </c>
    </row>
    <row r="914" spans="1:21" x14ac:dyDescent="0.3">
      <c r="A914">
        <f t="shared" si="143"/>
        <v>96</v>
      </c>
      <c r="D914" s="57">
        <f t="shared" si="134"/>
        <v>4.8878008543466033E-3</v>
      </c>
      <c r="E914" s="57">
        <f>D914/SUM(D818:D935)</f>
        <v>5.1399907014229541E-3</v>
      </c>
      <c r="F914">
        <f>D815*N815*(D815*A914)^(N815-1)/EXP((D815*A914)^N815)</f>
        <v>7.8320170384025018E-3</v>
      </c>
      <c r="G914">
        <f t="shared" si="135"/>
        <v>1.16077706001387E-5</v>
      </c>
      <c r="H914">
        <f>F914*(N815/D815)*(1-(D815*A914)^(N815))</f>
        <v>-15.226163523463093</v>
      </c>
      <c r="I914">
        <f>F914*(1/N815+LN(D815*A914)*(1-(D815*A914)^N815))</f>
        <v>-2.4213031249301405E-3</v>
      </c>
      <c r="K914">
        <f t="shared" si="136"/>
        <v>-2.6920263369795477E-3</v>
      </c>
      <c r="L914">
        <f t="shared" si="137"/>
        <v>231.83605564323804</v>
      </c>
      <c r="M914">
        <f t="shared" si="138"/>
        <v>5.862708822796464E-6</v>
      </c>
      <c r="O914">
        <f t="shared" si="139"/>
        <v>3.6867157320058505E-2</v>
      </c>
      <c r="R914">
        <f t="shared" si="140"/>
        <v>4.0989233216319955E-2</v>
      </c>
      <c r="S914">
        <f t="shared" si="141"/>
        <v>6.5182117821228184E-6</v>
      </c>
      <c r="U914">
        <f t="shared" si="142"/>
        <v>7.247005798991521E-6</v>
      </c>
    </row>
    <row r="915" spans="1:21" x14ac:dyDescent="0.3">
      <c r="A915">
        <f t="shared" si="143"/>
        <v>97</v>
      </c>
      <c r="D915" s="57">
        <f t="shared" si="134"/>
        <v>3.4765554235162968E-3</v>
      </c>
      <c r="E915" s="57">
        <f>D915/SUM(D818:D935)</f>
        <v>3.655930976394921E-3</v>
      </c>
      <c r="F915">
        <f>D815*N815*(D815*A915)^(N815-1)/EXP((D815*A915)^N815)</f>
        <v>5.9756046655023353E-3</v>
      </c>
      <c r="G915">
        <f t="shared" si="135"/>
        <v>2.3922639801759694E-5</v>
      </c>
      <c r="H915">
        <f>F915*(N815/D815)*(1-(D815*A915)^(N815))</f>
        <v>-13.087522687519511</v>
      </c>
      <c r="I915">
        <f>F915*(1/N815+LN(D815*A915)*(1-(D815*A915)^N815))</f>
        <v>-2.3618065928145866E-3</v>
      </c>
      <c r="K915">
        <f t="shared" si="136"/>
        <v>-2.3196736891074143E-3</v>
      </c>
      <c r="L915">
        <f t="shared" si="137"/>
        <v>171.28325009633792</v>
      </c>
      <c r="M915">
        <f t="shared" si="138"/>
        <v>5.5781303818624464E-6</v>
      </c>
      <c r="O915">
        <f t="shared" si="139"/>
        <v>3.0910197366994061E-2</v>
      </c>
      <c r="R915">
        <f t="shared" si="140"/>
        <v>3.0358782033835366E-2</v>
      </c>
      <c r="S915">
        <f t="shared" si="141"/>
        <v>5.4786206121124252E-6</v>
      </c>
      <c r="U915">
        <f t="shared" si="142"/>
        <v>5.3808860239372007E-6</v>
      </c>
    </row>
    <row r="916" spans="1:21" x14ac:dyDescent="0.3">
      <c r="A916">
        <f t="shared" si="143"/>
        <v>98</v>
      </c>
      <c r="D916" s="57">
        <f t="shared" si="134"/>
        <v>2.3941910586170886E-3</v>
      </c>
      <c r="E916" s="57">
        <f>D916/SUM(D818:D935)</f>
        <v>2.5177211890247695E-3</v>
      </c>
      <c r="F916">
        <f>D815*N815*(D815*A916)^(N815-1)/EXP((D815*A916)^N815)</f>
        <v>4.4283020702410997E-3</v>
      </c>
      <c r="G916">
        <f t="shared" si="135"/>
        <v>3.6352306045143011E-5</v>
      </c>
      <c r="H916">
        <f>F916*(N815/D815)*(1-(D815*A916)^(N815))</f>
        <v>-10.876794349362022</v>
      </c>
      <c r="I916">
        <f>F916*(1/N815+LN(D815*A916)*(1-(D815*A916)^N815))</f>
        <v>-2.1838326319389896E-3</v>
      </c>
      <c r="K916">
        <f t="shared" si="136"/>
        <v>-1.9105808812163302E-3</v>
      </c>
      <c r="L916">
        <f t="shared" si="137"/>
        <v>118.30465531831362</v>
      </c>
      <c r="M916">
        <f t="shared" si="138"/>
        <v>4.7691249643215745E-6</v>
      </c>
      <c r="O916">
        <f t="shared" si="139"/>
        <v>2.3753098431026395E-2</v>
      </c>
      <c r="R916">
        <f t="shared" si="140"/>
        <v>2.0780995332812892E-2</v>
      </c>
      <c r="S916">
        <f t="shared" si="141"/>
        <v>4.1723888743589727E-6</v>
      </c>
      <c r="U916">
        <f t="shared" si="142"/>
        <v>3.6503193036693689E-6</v>
      </c>
    </row>
    <row r="917" spans="1:21" x14ac:dyDescent="0.3">
      <c r="A917">
        <f t="shared" si="143"/>
        <v>99</v>
      </c>
      <c r="D917" s="57">
        <f t="shared" si="134"/>
        <v>1.5955694114344733E-3</v>
      </c>
      <c r="E917" s="57">
        <f>D917/SUM(D818:D935)</f>
        <v>1.6778940432802104E-3</v>
      </c>
      <c r="F917">
        <f>D815*N815*(D815*A917)^(N815-1)/EXP((D815*A917)^N815)</f>
        <v>3.1811867330838561E-3</v>
      </c>
      <c r="G917">
        <f t="shared" si="135"/>
        <v>4.718473406533101E-5</v>
      </c>
      <c r="H917">
        <f>F917*(N815/D815)*(1-(D815*A917)^(N815))</f>
        <v>-8.7279285061762693</v>
      </c>
      <c r="I917">
        <f>F917*(1/N815+LN(D815*A917)*(1-(D815*A917)^N815))</f>
        <v>-1.921488238511991E-3</v>
      </c>
      <c r="K917">
        <f t="shared" si="136"/>
        <v>-1.5032926898036457E-3</v>
      </c>
      <c r="L917">
        <f t="shared" si="137"/>
        <v>76.176736008924323</v>
      </c>
      <c r="M917">
        <f t="shared" si="138"/>
        <v>3.6921170507399142E-6</v>
      </c>
      <c r="O917">
        <f t="shared" si="139"/>
        <v>1.6770611971191233E-2</v>
      </c>
      <c r="R917">
        <f t="shared" si="140"/>
        <v>1.3120631120463638E-2</v>
      </c>
      <c r="S917">
        <f t="shared" si="141"/>
        <v>2.88855922249876E-6</v>
      </c>
      <c r="U917">
        <f t="shared" si="142"/>
        <v>2.25988891121708E-6</v>
      </c>
    </row>
    <row r="918" spans="1:21" x14ac:dyDescent="0.3">
      <c r="A918">
        <f t="shared" si="143"/>
        <v>100</v>
      </c>
      <c r="D918" s="57">
        <f t="shared" si="134"/>
        <v>1.0288153478439466E-3</v>
      </c>
      <c r="E918" s="57">
        <f>D918/SUM(D818:D935)</f>
        <v>1.0818978675648226E-3</v>
      </c>
      <c r="F918">
        <f>D815*N815*(D815*A918)^(N815-1)/EXP((D815*A918)^N815)</f>
        <v>2.210734813505753E-3</v>
      </c>
      <c r="G918">
        <f t="shared" si="135"/>
        <v>5.5727877456344763E-5</v>
      </c>
      <c r="H918">
        <f>F918*(N815/D815)*(1-(D815*A918)^(N815))</f>
        <v>-6.7512671770088444</v>
      </c>
      <c r="I918">
        <f>F918*(1/N815+LN(D815*A918)*(1-(D815*A918)^N815))</f>
        <v>-1.6117193504888638E-3</v>
      </c>
      <c r="K918">
        <f t="shared" si="136"/>
        <v>-1.1288369459409304E-3</v>
      </c>
      <c r="L918">
        <f t="shared" si="137"/>
        <v>45.579608495356972</v>
      </c>
      <c r="M918">
        <f t="shared" si="138"/>
        <v>2.597639264740245E-6</v>
      </c>
      <c r="O918">
        <f t="shared" si="139"/>
        <v>1.088114794950548E-2</v>
      </c>
      <c r="R918">
        <f t="shared" si="140"/>
        <v>7.6210798213259111E-3</v>
      </c>
      <c r="S918">
        <f t="shared" si="141"/>
        <v>1.819368349319749E-6</v>
      </c>
      <c r="U918">
        <f t="shared" si="142"/>
        <v>1.2742728505212471E-6</v>
      </c>
    </row>
    <row r="919" spans="1:21" x14ac:dyDescent="0.3">
      <c r="A919">
        <f t="shared" si="143"/>
        <v>101</v>
      </c>
      <c r="D919" s="57">
        <f t="shared" si="134"/>
        <v>6.4180751822480171E-4</v>
      </c>
      <c r="E919" s="57">
        <f>D919/SUM(D818:D935)</f>
        <v>6.7492207110795145E-4</v>
      </c>
      <c r="F919">
        <f>D815*N815*(D815*A919)^(N815-1)/EXP((D815*A919)^N815)</f>
        <v>1.4829481509680705E-3</v>
      </c>
      <c r="G919">
        <f t="shared" si="135"/>
        <v>6.1969745484057083E-5</v>
      </c>
      <c r="H919">
        <f>F919*(N815/D815)*(1-(D815*A919)^(N815))</f>
        <v>-5.0249782254055182</v>
      </c>
      <c r="I919">
        <f>F919*(1/N815+LN(D815*A919)*(1-(D815*A919)^N815))</f>
        <v>-1.2894793109128817E-3</v>
      </c>
      <c r="K919">
        <f t="shared" si="136"/>
        <v>-8.0802607986011905E-4</v>
      </c>
      <c r="L919">
        <f t="shared" si="137"/>
        <v>25.250406165799589</v>
      </c>
      <c r="M919">
        <f t="shared" si="138"/>
        <v>1.6627568932723601E-6</v>
      </c>
      <c r="O919">
        <f t="shared" si="139"/>
        <v>6.4796054594481421E-3</v>
      </c>
      <c r="R919">
        <f t="shared" si="140"/>
        <v>4.0603134568568781E-3</v>
      </c>
      <c r="S919">
        <f t="shared" si="141"/>
        <v>1.0419329126576634E-6</v>
      </c>
      <c r="U919">
        <f t="shared" si="142"/>
        <v>6.5290614573411147E-7</v>
      </c>
    </row>
    <row r="920" spans="1:21" x14ac:dyDescent="0.3">
      <c r="A920">
        <f t="shared" si="143"/>
        <v>102</v>
      </c>
      <c r="D920" s="57">
        <f t="shared" si="134"/>
        <v>3.8744594338125174E-4</v>
      </c>
      <c r="E920" s="57">
        <f>D920/SUM(D818:D935)</f>
        <v>4.074365150357371E-4</v>
      </c>
      <c r="F920">
        <f>D815*N815*(D815*A920)^(N815-1)/EXP((D815*A920)^N815)</f>
        <v>9.5796173621118697E-4</v>
      </c>
      <c r="G920">
        <f t="shared" si="135"/>
        <v>6.6252632863673998E-5</v>
      </c>
      <c r="H920">
        <f>F920*(N815/D815)*(1-(D815*A920)^(N815))</f>
        <v>-3.5915933976471437</v>
      </c>
      <c r="I920">
        <f>F920*(1/N815+LN(D815*A920)*(1-(D815*A920)^N815))</f>
        <v>-9.8373673458740157E-4</v>
      </c>
      <c r="K920">
        <f t="shared" si="136"/>
        <v>-5.5052522117544987E-4</v>
      </c>
      <c r="L920">
        <f t="shared" si="137"/>
        <v>12.899543134022554</v>
      </c>
      <c r="M920">
        <f t="shared" si="138"/>
        <v>9.6773796297668376E-7</v>
      </c>
      <c r="O920">
        <f t="shared" si="139"/>
        <v>3.5331823609670719E-3</v>
      </c>
      <c r="R920">
        <f t="shared" si="140"/>
        <v>1.9772627496119793E-3</v>
      </c>
      <c r="S920">
        <f t="shared" si="141"/>
        <v>5.4157188338714403E-7</v>
      </c>
      <c r="U920">
        <f t="shared" si="142"/>
        <v>3.0307801915027799E-7</v>
      </c>
    </row>
    <row r="921" spans="1:21" x14ac:dyDescent="0.3">
      <c r="A921">
        <f t="shared" si="143"/>
        <v>103</v>
      </c>
      <c r="D921" s="57">
        <f t="shared" si="134"/>
        <v>2.2644038814417097E-4</v>
      </c>
      <c r="E921" s="57">
        <f>D921/SUM(D818:D935)</f>
        <v>2.3812375425496599E-4</v>
      </c>
      <c r="F921">
        <f>D815*N815*(D815*A921)^(N815-1)/EXP((D815*A921)^N815)</f>
        <v>5.9447900301925344E-4</v>
      </c>
      <c r="G921">
        <f t="shared" si="135"/>
        <v>6.9037566499251734E-5</v>
      </c>
      <c r="H921">
        <f>F921*(N815/D815)*(1-(D815*A921)^(N815))</f>
        <v>-2.4597709155018102</v>
      </c>
      <c r="I921">
        <f>F921*(1/N815+LN(D815*A921)*(1-(D815*A921)^N815))</f>
        <v>-7.1495358122962947E-4</v>
      </c>
      <c r="K921">
        <f t="shared" si="136"/>
        <v>-3.5635524876428742E-4</v>
      </c>
      <c r="L921">
        <f t="shared" si="137"/>
        <v>6.0504729567486129</v>
      </c>
      <c r="M921">
        <f t="shared" si="138"/>
        <v>5.1115862331307239E-7</v>
      </c>
      <c r="O921">
        <f t="shared" si="139"/>
        <v>1.7586220250425035E-3</v>
      </c>
      <c r="R921">
        <f t="shared" si="140"/>
        <v>8.7655227649680652E-4</v>
      </c>
      <c r="S921">
        <f t="shared" si="141"/>
        <v>2.5477746129400276E-7</v>
      </c>
      <c r="U921">
        <f t="shared" si="142"/>
        <v>1.2698906332185718E-7</v>
      </c>
    </row>
    <row r="922" spans="1:21" x14ac:dyDescent="0.3">
      <c r="A922">
        <f t="shared" si="143"/>
        <v>104</v>
      </c>
      <c r="D922" s="57">
        <f t="shared" si="134"/>
        <v>1.2820683204820948E-4</v>
      </c>
      <c r="E922" s="57">
        <f>D922/SUM(D818:D935)</f>
        <v>1.348217622247589E-4</v>
      </c>
      <c r="F922">
        <f>D815*N815*(D815*A922)^(N815-1)/EXP((D815*A922)^N815)</f>
        <v>3.5347923798198771E-4</v>
      </c>
      <c r="G922">
        <f t="shared" si="135"/>
        <v>7.0764886502091016E-5</v>
      </c>
      <c r="H922">
        <f>F922*(N815/D815)*(1-(D815*A922)^(N815))</f>
        <v>-1.6103845246949453</v>
      </c>
      <c r="I922">
        <f>F922*(1/N815+LN(D815*A922)*(1-(D815*A922)^N815))</f>
        <v>-4.9430721180378668E-4</v>
      </c>
      <c r="K922">
        <f t="shared" si="136"/>
        <v>-2.1865747575722881E-4</v>
      </c>
      <c r="L922">
        <f t="shared" si="137"/>
        <v>2.5933383173769649</v>
      </c>
      <c r="M922">
        <f t="shared" si="138"/>
        <v>2.4433961964123361E-7</v>
      </c>
      <c r="O922">
        <f t="shared" si="139"/>
        <v>7.960246843339247E-4</v>
      </c>
      <c r="R922">
        <f t="shared" si="140"/>
        <v>3.5212261516830146E-4</v>
      </c>
      <c r="S922">
        <f t="shared" si="141"/>
        <v>1.0808396718160985E-7</v>
      </c>
      <c r="U922">
        <f t="shared" si="142"/>
        <v>4.7811091704523105E-8</v>
      </c>
    </row>
    <row r="923" spans="1:21" x14ac:dyDescent="0.3">
      <c r="A923">
        <f t="shared" si="143"/>
        <v>105</v>
      </c>
      <c r="D923" s="57">
        <f t="shared" si="134"/>
        <v>7.0381355086549861E-5</v>
      </c>
      <c r="E923" s="57">
        <f>D923/SUM(D818:D935)</f>
        <v>7.4012735272696199E-5</v>
      </c>
      <c r="F923">
        <f>D815*N815*(D815*A923)^(N815-1)/EXP((D815*A923)^N815)</f>
        <v>2.0083530112678267E-4</v>
      </c>
      <c r="G923">
        <f t="shared" si="135"/>
        <v>7.1791658025693278E-5</v>
      </c>
      <c r="H923">
        <f>F923*(N815/D815)*(1-(D815*A923)^(N815))</f>
        <v>-1.0052815632486178</v>
      </c>
      <c r="I923">
        <f>F923*(1/N815+LN(D815*A923)*(1-(D815*A923)^N815))</f>
        <v>-3.2452774799442569E-4</v>
      </c>
      <c r="K923">
        <f t="shared" si="136"/>
        <v>-1.2682256585408647E-4</v>
      </c>
      <c r="L923">
        <f t="shared" si="137"/>
        <v>1.0105910214075848</v>
      </c>
      <c r="M923">
        <f t="shared" si="138"/>
        <v>1.0531825921833347E-7</v>
      </c>
      <c r="O923">
        <f t="shared" si="139"/>
        <v>3.2624176182138978E-4</v>
      </c>
      <c r="R923">
        <f t="shared" si="140"/>
        <v>1.2749238725699683E-4</v>
      </c>
      <c r="S923">
        <f t="shared" si="141"/>
        <v>4.1157441691501433E-8</v>
      </c>
      <c r="U923">
        <f t="shared" si="142"/>
        <v>1.6083963209814099E-8</v>
      </c>
    </row>
    <row r="924" spans="1:21" x14ac:dyDescent="0.3">
      <c r="A924">
        <f t="shared" si="143"/>
        <v>106</v>
      </c>
      <c r="D924" s="57">
        <f t="shared" si="134"/>
        <v>3.7500025463462952E-5</v>
      </c>
      <c r="E924" s="57">
        <f>D924/SUM(D818:D935)</f>
        <v>3.9434868139915291E-5</v>
      </c>
      <c r="F924">
        <f>D815*N815*(D815*A924)^(N815-1)/EXP((D815*A924)^N815)</f>
        <v>1.087198077011224E-4</v>
      </c>
      <c r="G924">
        <f t="shared" si="135"/>
        <v>7.2378809901378361E-5</v>
      </c>
      <c r="H924">
        <f>F924*(N815/D815)*(1-(D815*A924)^(N815))</f>
        <v>-0.59674294503413772</v>
      </c>
      <c r="I924">
        <f>F924*(1/N815+LN(D815*A924)*(1-(D815*A924)^N815))</f>
        <v>-2.018893088366714E-4</v>
      </c>
      <c r="K924">
        <f t="shared" si="136"/>
        <v>-6.9284939561207112E-5</v>
      </c>
      <c r="L924">
        <f t="shared" si="137"/>
        <v>0.35610214244801591</v>
      </c>
      <c r="M924">
        <f t="shared" si="138"/>
        <v>4.0759293022548883E-8</v>
      </c>
      <c r="O924">
        <f t="shared" si="139"/>
        <v>1.2047602072610185E-4</v>
      </c>
      <c r="R924">
        <f t="shared" si="140"/>
        <v>4.1345298880266969E-5</v>
      </c>
      <c r="S924">
        <f t="shared" si="141"/>
        <v>1.3987888560802654E-8</v>
      </c>
      <c r="U924">
        <f t="shared" si="142"/>
        <v>4.8004028500001226E-9</v>
      </c>
    </row>
    <row r="925" spans="1:21" x14ac:dyDescent="0.3">
      <c r="A925">
        <f t="shared" si="143"/>
        <v>107</v>
      </c>
      <c r="D925" s="57">
        <f t="shared" si="134"/>
        <v>1.9415139914063055E-5</v>
      </c>
      <c r="E925" s="57">
        <f>D925/SUM(D818:D935)</f>
        <v>2.041687900119042E-5</v>
      </c>
      <c r="F925">
        <f>D815*N815*(D815*A925)^(N815-1)/EXP((D815*A925)^N815)</f>
        <v>5.5904219318479148E-5</v>
      </c>
      <c r="G925">
        <f t="shared" si="135"/>
        <v>7.27027654729325E-5</v>
      </c>
      <c r="H925">
        <f>F925*(N815/D815)*(1-(D815*A925)^(N815))</f>
        <v>-0.33586753720184637</v>
      </c>
      <c r="I925">
        <f>F925*(1/N815+LN(D815*A925)*(1-(D815*A925)^N815))</f>
        <v>-1.1871997920097742E-4</v>
      </c>
      <c r="K925">
        <f t="shared" si="136"/>
        <v>-3.5487340317288728E-5</v>
      </c>
      <c r="L925">
        <f t="shared" si="137"/>
        <v>0.11280700254603365</v>
      </c>
      <c r="M925">
        <f t="shared" si="138"/>
        <v>1.4094433461480511E-8</v>
      </c>
      <c r="O925">
        <f t="shared" si="139"/>
        <v>3.9874187030886714E-5</v>
      </c>
      <c r="R925">
        <f t="shared" si="140"/>
        <v>1.1919045594211555E-5</v>
      </c>
      <c r="S925">
        <f t="shared" si="141"/>
        <v>4.2130563043665251E-9</v>
      </c>
      <c r="U925">
        <f t="shared" si="142"/>
        <v>1.2593513227950659E-9</v>
      </c>
    </row>
    <row r="926" spans="1:21" x14ac:dyDescent="0.3">
      <c r="A926">
        <f t="shared" si="143"/>
        <v>108</v>
      </c>
      <c r="D926" s="57">
        <f t="shared" si="134"/>
        <v>9.7801005852317208E-6</v>
      </c>
      <c r="E926" s="57">
        <f>D926/SUM(D818:D935)</f>
        <v>1.0284712402382081E-5</v>
      </c>
      <c r="F926">
        <f>D815*N815*(D815*A926)^(N815-1)/EXP((D815*A926)^N815)</f>
        <v>2.721765023048035E-5</v>
      </c>
      <c r="G926">
        <f t="shared" si="135"/>
        <v>7.2875653828332983E-5</v>
      </c>
      <c r="H926">
        <f>F926*(N815/D815)*(1-(D815*A926)^(N815))</f>
        <v>-0.17868562974555638</v>
      </c>
      <c r="I926">
        <f>F926*(1/N815+LN(D815*A926)*(1-(D815*A926)^N815))</f>
        <v>-6.5812444312005088E-5</v>
      </c>
      <c r="K926">
        <f t="shared" si="136"/>
        <v>-1.6932937828098267E-5</v>
      </c>
      <c r="L926">
        <f t="shared" si="137"/>
        <v>3.1928554277566065E-2</v>
      </c>
      <c r="M926">
        <f t="shared" si="138"/>
        <v>4.3312778263207705E-9</v>
      </c>
      <c r="O926">
        <f t="shared" si="139"/>
        <v>1.1759738056984989E-5</v>
      </c>
      <c r="R926">
        <f t="shared" si="140"/>
        <v>3.0256726592560925E-6</v>
      </c>
      <c r="S926">
        <f t="shared" si="141"/>
        <v>1.1143980278503616E-9</v>
      </c>
      <c r="U926">
        <f t="shared" si="142"/>
        <v>2.8672438349024128E-10</v>
      </c>
    </row>
    <row r="927" spans="1:21" x14ac:dyDescent="0.3">
      <c r="A927">
        <f t="shared" si="143"/>
        <v>109</v>
      </c>
      <c r="D927" s="57">
        <f t="shared" si="134"/>
        <v>4.8000042010171525E-6</v>
      </c>
      <c r="E927" s="57">
        <f>D927/SUM(D818:D935)</f>
        <v>5.0476641121904725E-6</v>
      </c>
      <c r="F927">
        <f>D815*N815*(D815*A927)^(N815-1)/EXP((D815*A927)^N815)</f>
        <v>1.250416041189941E-5</v>
      </c>
      <c r="G927">
        <f t="shared" si="135"/>
        <v>7.2965095724931525E-5</v>
      </c>
      <c r="H927">
        <f>F927*(N815/D815)*(1-(D815*A927)^(N815))</f>
        <v>-8.956325792264945E-2</v>
      </c>
      <c r="I927">
        <f>F927*(1/N815+LN(D815*A927)*(1-(D815*A927)^N815))</f>
        <v>-3.4290971637690057E-5</v>
      </c>
      <c r="K927">
        <f t="shared" si="136"/>
        <v>-7.4564962997089377E-6</v>
      </c>
      <c r="L927">
        <f t="shared" si="137"/>
        <v>8.021577169719029E-3</v>
      </c>
      <c r="M927">
        <f t="shared" si="138"/>
        <v>1.1758707358568638E-9</v>
      </c>
      <c r="O927">
        <f t="shared" si="139"/>
        <v>3.0712111372046914E-6</v>
      </c>
      <c r="R927">
        <f t="shared" si="140"/>
        <v>6.6782810129011287E-7</v>
      </c>
      <c r="S927">
        <f t="shared" si="141"/>
        <v>2.5569050312986003E-10</v>
      </c>
      <c r="U927">
        <f t="shared" si="142"/>
        <v>5.5599337067573081E-11</v>
      </c>
    </row>
    <row r="928" spans="1:21" x14ac:dyDescent="0.3">
      <c r="A928">
        <f t="shared" si="143"/>
        <v>110</v>
      </c>
      <c r="D928" s="57">
        <f t="shared" si="134"/>
        <v>2.2986030994332445E-6</v>
      </c>
      <c r="E928" s="57">
        <f>D928/SUM(D818:D935)</f>
        <v>2.4172012955155988E-6</v>
      </c>
      <c r="F928">
        <f>D815*N815*(D815*A928)^(N815-1)/EXP((D815*A928)^N815)</f>
        <v>5.4013919118644628E-6</v>
      </c>
      <c r="G928">
        <f t="shared" si="135"/>
        <v>7.3010041265234035E-5</v>
      </c>
      <c r="H928">
        <f>F928*(N815/D815)*(1-(D815*A928)^(N815))</f>
        <v>-4.2148533278992574E-2</v>
      </c>
      <c r="I928">
        <f>F928*(1/N815+LN(D815*A928)*(1-(D815*A928)^N815))</f>
        <v>-1.6739644159611489E-5</v>
      </c>
      <c r="K928">
        <f t="shared" si="136"/>
        <v>-2.9841906163488641E-6</v>
      </c>
      <c r="L928">
        <f t="shared" si="137"/>
        <v>1.7764988575703444E-3</v>
      </c>
      <c r="M928">
        <f t="shared" si="138"/>
        <v>2.8021568659041505E-10</v>
      </c>
      <c r="O928">
        <f t="shared" si="139"/>
        <v>7.0555144893987848E-7</v>
      </c>
      <c r="R928">
        <f t="shared" si="140"/>
        <v>1.2577925750403745E-7</v>
      </c>
      <c r="S928">
        <f t="shared" si="141"/>
        <v>4.995428902213167E-11</v>
      </c>
      <c r="U928">
        <f t="shared" si="142"/>
        <v>8.905393634704613E-12</v>
      </c>
    </row>
    <row r="929" spans="1:21" x14ac:dyDescent="0.3">
      <c r="A929">
        <f t="shared" si="143"/>
        <v>111</v>
      </c>
      <c r="D929" s="57">
        <f t="shared" si="134"/>
        <v>0</v>
      </c>
      <c r="E929" s="57">
        <f>D929/SUM(D818:D935)</f>
        <v>0</v>
      </c>
      <c r="F929">
        <f>D815*N815*(D815*A929)^(N815-1)/EXP((D815*A929)^N815)</f>
        <v>2.1856053832504901E-6</v>
      </c>
      <c r="G929">
        <f t="shared" si="135"/>
        <v>7.3051355102637171E-5</v>
      </c>
      <c r="H929">
        <f>F929*(N815/D815)*(1-(D815*A929)^(N815))</f>
        <v>-1.8554719725600514E-2</v>
      </c>
      <c r="I929">
        <f>F929*(1/N815+LN(D815*A929)*(1-(D815*A929)^N815))</f>
        <v>-7.6297423123950741E-6</v>
      </c>
      <c r="K929">
        <f t="shared" si="136"/>
        <v>-2.1856053832504901E-6</v>
      </c>
      <c r="L929">
        <f t="shared" si="137"/>
        <v>3.4427762409558883E-4</v>
      </c>
      <c r="M929">
        <f t="shared" si="138"/>
        <v>5.8212967753551727E-11</v>
      </c>
      <c r="O929">
        <f t="shared" si="139"/>
        <v>1.4156773018504577E-7</v>
      </c>
      <c r="R929">
        <f t="shared" si="140"/>
        <v>4.0553295316976541E-8</v>
      </c>
      <c r="S929">
        <f t="shared" si="141"/>
        <v>1.6675605870784718E-11</v>
      </c>
      <c r="U929">
        <f t="shared" si="142"/>
        <v>4.7768708912935219E-12</v>
      </c>
    </row>
    <row r="930" spans="1:21" x14ac:dyDescent="0.3">
      <c r="A930">
        <f t="shared" si="143"/>
        <v>112</v>
      </c>
      <c r="D930" s="57">
        <f t="shared" si="134"/>
        <v>0</v>
      </c>
      <c r="E930" s="57">
        <f>D930/SUM(D818:D935)</f>
        <v>0</v>
      </c>
      <c r="F930">
        <f>D815*N815*(D815*A930)^(N815-1)/EXP((D815*A930)^N815)</f>
        <v>8.2515435607704874E-7</v>
      </c>
      <c r="G930">
        <f t="shared" si="135"/>
        <v>7.3051355102637171E-5</v>
      </c>
      <c r="H930">
        <f>F930*(N815/D815)*(1-(D815*A930)^(N815))</f>
        <v>-7.6113777797597072E-3</v>
      </c>
      <c r="I930">
        <f>F930*(1/N815+LN(D815*A930)*(1-(D815*A930)^N815))</f>
        <v>-3.2349646059458455E-6</v>
      </c>
      <c r="K930">
        <f t="shared" si="136"/>
        <v>-8.2515435607704874E-7</v>
      </c>
      <c r="L930">
        <f t="shared" si="137"/>
        <v>5.7933071706219808E-5</v>
      </c>
      <c r="M930">
        <f t="shared" si="138"/>
        <v>1.0464996001722359E-11</v>
      </c>
      <c r="O930">
        <f t="shared" si="139"/>
        <v>2.4622537720005325E-8</v>
      </c>
      <c r="R930">
        <f t="shared" si="140"/>
        <v>6.2805615307167781E-9</v>
      </c>
      <c r="S930">
        <f t="shared" si="141"/>
        <v>2.6693451363512878E-12</v>
      </c>
      <c r="U930">
        <f t="shared" si="142"/>
        <v>6.8087971135292895E-13</v>
      </c>
    </row>
    <row r="931" spans="1:21" x14ac:dyDescent="0.3">
      <c r="A931">
        <f t="shared" si="143"/>
        <v>113</v>
      </c>
      <c r="D931" s="57">
        <f t="shared" si="134"/>
        <v>0</v>
      </c>
      <c r="E931" s="57">
        <f>D931/SUM(D818:D935)</f>
        <v>0</v>
      </c>
      <c r="F931">
        <f>D815*N815*(D815*A931)^(N815-1)/EXP((D815*A931)^N815)</f>
        <v>2.8946077702821595E-7</v>
      </c>
      <c r="G931">
        <f t="shared" si="135"/>
        <v>7.3051355102637171E-5</v>
      </c>
      <c r="H931">
        <f>F931*(N815/D815)*(1-(D815*A931)^(N815))</f>
        <v>-2.8975722402442574E-3</v>
      </c>
      <c r="I931">
        <f>F931*(1/N815+LN(D815*A931)*(1-(D815*A931)^N815))</f>
        <v>-1.2709251188085074E-6</v>
      </c>
      <c r="K931">
        <f t="shared" si="136"/>
        <v>-2.8946077702821595E-7</v>
      </c>
      <c r="L931">
        <f t="shared" si="137"/>
        <v>8.3959248874341244E-6</v>
      </c>
      <c r="M931">
        <f t="shared" si="138"/>
        <v>1.6152506576184186E-12</v>
      </c>
      <c r="O931">
        <f t="shared" si="139"/>
        <v>3.6825973436886658E-9</v>
      </c>
      <c r="R931">
        <f t="shared" si="140"/>
        <v>8.3873351215649117E-10</v>
      </c>
      <c r="S931">
        <f t="shared" si="141"/>
        <v>3.6788297243498824E-13</v>
      </c>
      <c r="U931">
        <f t="shared" si="142"/>
        <v>8.3787541437778545E-14</v>
      </c>
    </row>
    <row r="932" spans="1:21" x14ac:dyDescent="0.3">
      <c r="A932">
        <f t="shared" si="143"/>
        <v>114</v>
      </c>
      <c r="D932" s="57">
        <f t="shared" si="134"/>
        <v>0</v>
      </c>
      <c r="E932" s="57">
        <f>D932/SUM(D818:D935)</f>
        <v>0</v>
      </c>
      <c r="F932">
        <f>D815*N815*(D815*A932)^(N815-1)/EXP((D815*A932)^N815)</f>
        <v>9.3936970673880765E-8</v>
      </c>
      <c r="G932">
        <f t="shared" si="135"/>
        <v>7.3051355102637171E-5</v>
      </c>
      <c r="H932">
        <f>F932*(N815/D815)*(1-(D815*A932)^(N815))</f>
        <v>-1.0192879728491513E-3</v>
      </c>
      <c r="I932">
        <f>F932*(1/N815+LN(D815*A932)*(1-(D815*A932)^N815))</f>
        <v>-4.6073452710608403E-7</v>
      </c>
      <c r="K932">
        <f t="shared" si="136"/>
        <v>-9.3936970673880765E-8</v>
      </c>
      <c r="L932">
        <f t="shared" si="137"/>
        <v>1.0389479715949322E-6</v>
      </c>
      <c r="M932">
        <f t="shared" si="138"/>
        <v>2.1227630446766687E-13</v>
      </c>
      <c r="O932">
        <f t="shared" si="139"/>
        <v>4.6962116215557278E-10</v>
      </c>
      <c r="R932">
        <f t="shared" si="140"/>
        <v>9.57488244137701E-11</v>
      </c>
      <c r="S932">
        <f t="shared" si="141"/>
        <v>4.328000576120854E-14</v>
      </c>
      <c r="U932">
        <f t="shared" si="142"/>
        <v>8.8241544593855346E-15</v>
      </c>
    </row>
    <row r="933" spans="1:21" x14ac:dyDescent="0.3">
      <c r="A933">
        <f t="shared" si="143"/>
        <v>115</v>
      </c>
      <c r="D933" s="57">
        <f t="shared" si="134"/>
        <v>0</v>
      </c>
      <c r="E933" s="57">
        <f>D933/SUM(D818:D935)</f>
        <v>0</v>
      </c>
      <c r="F933">
        <f>D815*N815*(D815*A933)^(N815-1)/EXP((D815*A933)^N815)</f>
        <v>2.8072467705455709E-8</v>
      </c>
      <c r="G933">
        <f t="shared" si="135"/>
        <v>7.3051355102637171E-5</v>
      </c>
      <c r="H933">
        <f>F933*(N815/D815)*(1-(D815*A933)^(N815))</f>
        <v>-3.2982351389782022E-4</v>
      </c>
      <c r="I933">
        <f>F933*(1/N815+LN(D815*A933)*(1-(D815*A933)^N815))</f>
        <v>-1.534421258337929E-7</v>
      </c>
      <c r="K933">
        <f t="shared" si="136"/>
        <v>-2.8072467705455709E-8</v>
      </c>
      <c r="L933">
        <f t="shared" si="137"/>
        <v>1.087835503199056E-7</v>
      </c>
      <c r="M933">
        <f t="shared" si="138"/>
        <v>2.3544485980393534E-14</v>
      </c>
      <c r="O933">
        <f t="shared" si="139"/>
        <v>5.060882112245307E-11</v>
      </c>
      <c r="R933">
        <f t="shared" si="140"/>
        <v>9.258959942396481E-12</v>
      </c>
      <c r="S933">
        <f t="shared" si="141"/>
        <v>4.3074991221256228E-15</v>
      </c>
      <c r="U933">
        <f t="shared" si="142"/>
        <v>7.8806344307385371E-16</v>
      </c>
    </row>
    <row r="934" spans="1:21" x14ac:dyDescent="0.3">
      <c r="A934">
        <f t="shared" si="143"/>
        <v>116</v>
      </c>
      <c r="D934" s="57">
        <f t="shared" si="134"/>
        <v>0</v>
      </c>
      <c r="E934" s="57">
        <f>D934/SUM(D818:D935)</f>
        <v>0</v>
      </c>
      <c r="F934">
        <f>D815*N815*(D815*A934)^(N815-1)/EXP((D815*A934)^N815)</f>
        <v>7.6882324059483836E-9</v>
      </c>
      <c r="G934">
        <f t="shared" si="135"/>
        <v>7.3051355102637171E-5</v>
      </c>
      <c r="H934">
        <f>F934*(N815/D815)*(1-(D815*A934)^(N815))</f>
        <v>-9.7704868383948393E-5</v>
      </c>
      <c r="I934">
        <f>F934*(1/N815+LN(D815*A934)*(1-(D815*A934)^N815))</f>
        <v>-4.6727762774417445E-8</v>
      </c>
      <c r="K934">
        <f t="shared" si="136"/>
        <v>-7.6882324059483836E-9</v>
      </c>
      <c r="L934">
        <f t="shared" si="137"/>
        <v>9.5462413059246786E-9</v>
      </c>
      <c r="M934">
        <f t="shared" si="138"/>
        <v>2.1834838139022328E-15</v>
      </c>
      <c r="O934">
        <f t="shared" si="139"/>
        <v>4.5655299117508193E-12</v>
      </c>
      <c r="R934">
        <f t="shared" si="140"/>
        <v>7.5117773532839375E-13</v>
      </c>
      <c r="S934">
        <f t="shared" si="141"/>
        <v>3.5925390001974475E-16</v>
      </c>
      <c r="U934">
        <f t="shared" si="142"/>
        <v>5.9108917527874867E-17</v>
      </c>
    </row>
    <row r="935" spans="1:21" x14ac:dyDescent="0.3">
      <c r="A935">
        <f t="shared" si="143"/>
        <v>117</v>
      </c>
      <c r="D935" s="57">
        <f t="shared" si="134"/>
        <v>0</v>
      </c>
      <c r="E935" s="57">
        <f>D935/SUM(D818:D935)</f>
        <v>0</v>
      </c>
      <c r="F935">
        <f>D815*N815*(D815*A935)^(N815-1)/EXP((D815*A935)^N815)</f>
        <v>1.9198823593276667E-9</v>
      </c>
      <c r="G935">
        <f t="shared" si="135"/>
        <v>7.3051355102637171E-5</v>
      </c>
      <c r="H935">
        <f>F935*(N815/D815)*(1-(D815*A935)^(N815))</f>
        <v>-2.6364650152384509E-5</v>
      </c>
      <c r="I935">
        <f>F935*(1/N815+LN(D815*A935)*(1-(D815*A935)^N815))</f>
        <v>-1.2948022793064837E-8</v>
      </c>
      <c r="K935">
        <f t="shared" si="136"/>
        <v>-1.9198823593276667E-9</v>
      </c>
      <c r="L935">
        <f t="shared" si="137"/>
        <v>6.9509477765762853E-10</v>
      </c>
      <c r="M935">
        <f t="shared" si="138"/>
        <v>1.6765129424972653E-16</v>
      </c>
      <c r="O935">
        <f t="shared" si="139"/>
        <v>3.4137009110425493E-13</v>
      </c>
      <c r="R935">
        <f t="shared" si="140"/>
        <v>5.0617026737408496E-14</v>
      </c>
      <c r="S935">
        <f t="shared" si="141"/>
        <v>2.4858680548577724E-17</v>
      </c>
      <c r="U935">
        <f t="shared" si="142"/>
        <v>3.6859482736575677E-18</v>
      </c>
    </row>
    <row r="936" spans="1:21" x14ac:dyDescent="0.3">
      <c r="A936" t="s">
        <v>2</v>
      </c>
      <c r="D936" s="57" t="s">
        <v>2</v>
      </c>
      <c r="E936" s="57" t="s">
        <v>2</v>
      </c>
      <c r="F936" t="s">
        <v>2</v>
      </c>
    </row>
    <row r="937" spans="1:21" x14ac:dyDescent="0.3">
      <c r="E937" s="57" t="s">
        <v>2</v>
      </c>
      <c r="F937" t="s">
        <v>2</v>
      </c>
    </row>
    <row r="938" spans="1:21" x14ac:dyDescent="0.3">
      <c r="E938" s="57" t="s">
        <v>2</v>
      </c>
      <c r="F938" t="s">
        <v>2</v>
      </c>
      <c r="U938" t="s">
        <v>32</v>
      </c>
    </row>
    <row r="939" spans="1:21" x14ac:dyDescent="0.3">
      <c r="D939">
        <f>SUM(D818:D938)</f>
        <v>0.95093573865677716</v>
      </c>
      <c r="E939">
        <f>SUM(E818:E938)</f>
        <v>1.0000000000000009</v>
      </c>
      <c r="F939">
        <f>SUM(F817:F938)</f>
        <v>0.99999999945698392</v>
      </c>
      <c r="G939">
        <f>SUM(G818:G938)</f>
        <v>1.6766779980936716E-2</v>
      </c>
      <c r="H939">
        <f>SUM(H818:H938)</f>
        <v>8.2050552694631498E-6</v>
      </c>
      <c r="I939">
        <f>SUM(I818:I938)</f>
        <v>4.1608756336846078E-9</v>
      </c>
      <c r="L939">
        <f t="shared" ref="L939:M939" si="144">SUM(L818:L938)</f>
        <v>6366.4406592072246</v>
      </c>
      <c r="M939">
        <f t="shared" si="144"/>
        <v>2.6218746357570597E-4</v>
      </c>
      <c r="O939">
        <f t="shared" ref="O939" si="145">SUM(O818:O938)</f>
        <v>0.18822217112813197</v>
      </c>
      <c r="R939">
        <f t="shared" ref="R939:S939" si="146">SUM(R818:R938)</f>
        <v>4.6863203926184586E-2</v>
      </c>
      <c r="S939">
        <f t="shared" si="146"/>
        <v>1.685848504483322E-5</v>
      </c>
      <c r="U939">
        <f t="shared" ref="U939" si="147">SUM(U818:U938)</f>
        <v>2.2706576524987644E-4</v>
      </c>
    </row>
    <row r="940" spans="1:21" x14ac:dyDescent="0.3">
      <c r="E940" t="s">
        <v>2</v>
      </c>
      <c r="F940" t="s">
        <v>2</v>
      </c>
    </row>
    <row r="941" spans="1:21" x14ac:dyDescent="0.3">
      <c r="H941" t="s">
        <v>22</v>
      </c>
      <c r="I941" t="s">
        <v>23</v>
      </c>
      <c r="K941" t="s">
        <v>24</v>
      </c>
      <c r="L941" t="s">
        <v>25</v>
      </c>
      <c r="M941" t="s">
        <v>26</v>
      </c>
      <c r="O941" t="s">
        <v>27</v>
      </c>
      <c r="R941" t="s">
        <v>28</v>
      </c>
      <c r="S941" t="s">
        <v>29</v>
      </c>
      <c r="U941" t="s">
        <v>30</v>
      </c>
    </row>
    <row r="943" spans="1:21" x14ac:dyDescent="0.3">
      <c r="T943" s="7" t="s">
        <v>33</v>
      </c>
      <c r="U943">
        <f>(U939/(A935-3))^0.5</f>
        <v>1.4113132034854097E-3</v>
      </c>
    </row>
    <row r="944" spans="1:21" x14ac:dyDescent="0.3">
      <c r="D944">
        <f>L939</f>
        <v>6366.4406592072246</v>
      </c>
      <c r="E944">
        <f>O939</f>
        <v>0.18822217112813197</v>
      </c>
      <c r="G944">
        <f>R939</f>
        <v>4.6863203926184586E-2</v>
      </c>
    </row>
    <row r="945" spans="4:14" x14ac:dyDescent="0.3">
      <c r="D945">
        <f>O939</f>
        <v>0.18822217112813197</v>
      </c>
      <c r="E945">
        <f>M939</f>
        <v>2.6218746357570597E-4</v>
      </c>
      <c r="G945">
        <f>S939</f>
        <v>1.685848504483322E-5</v>
      </c>
      <c r="H945" s="7" t="s">
        <v>34</v>
      </c>
      <c r="I945">
        <f>MDETERM(D944:E945)</f>
        <v>1.6337733427386001</v>
      </c>
      <c r="J945" t="s">
        <v>2</v>
      </c>
      <c r="L945" t="s">
        <v>2</v>
      </c>
      <c r="M945" t="s">
        <v>2</v>
      </c>
      <c r="N945" t="s">
        <v>2</v>
      </c>
    </row>
    <row r="947" spans="4:14" x14ac:dyDescent="0.3">
      <c r="I947" t="s">
        <v>2</v>
      </c>
    </row>
    <row r="949" spans="4:14" x14ac:dyDescent="0.3">
      <c r="D949">
        <f>R939</f>
        <v>4.6863203926184586E-2</v>
      </c>
      <c r="E949">
        <f>O939</f>
        <v>0.18822217112813197</v>
      </c>
      <c r="K949" t="s">
        <v>35</v>
      </c>
      <c r="L949" t="s">
        <v>36</v>
      </c>
    </row>
    <row r="950" spans="4:14" x14ac:dyDescent="0.3">
      <c r="D950">
        <f>S939</f>
        <v>1.685848504483322E-5</v>
      </c>
      <c r="E950">
        <f>M939</f>
        <v>2.6218746357570597E-4</v>
      </c>
      <c r="H950" s="7" t="s">
        <v>10</v>
      </c>
      <c r="I950">
        <f>MDETERM(D949:E950)/MDETERM(D944:E945)</f>
        <v>5.5783771695593987E-6</v>
      </c>
      <c r="K950">
        <f>U943*(ABS(L950))^0.5</f>
        <v>1.4113132034854097E-3</v>
      </c>
      <c r="L950">
        <f>(M939*L939-O939*O939)/I945</f>
        <v>1</v>
      </c>
      <c r="N950">
        <f>D815/K950</f>
        <v>8.6134375364445201</v>
      </c>
    </row>
    <row r="954" spans="4:14" x14ac:dyDescent="0.3">
      <c r="D954">
        <f>L939</f>
        <v>6366.4406592072246</v>
      </c>
      <c r="E954">
        <f>R939</f>
        <v>4.6863203926184586E-2</v>
      </c>
      <c r="L954" t="s">
        <v>37</v>
      </c>
    </row>
    <row r="955" spans="4:14" x14ac:dyDescent="0.3">
      <c r="D955">
        <f>O939</f>
        <v>0.18822217112813197</v>
      </c>
      <c r="E955">
        <f>S939</f>
        <v>1.685848504483322E-5</v>
      </c>
      <c r="H955" s="7" t="s">
        <v>11</v>
      </c>
      <c r="I955">
        <f>MDETERM(D954:E955)/MDETERM(D944:E945)</f>
        <v>6.0294685973963355E-2</v>
      </c>
      <c r="K955">
        <f>U943*(ABS(L955))^0.5</f>
        <v>1.4113132034854097E-3</v>
      </c>
      <c r="L955">
        <f>(L939*M939-O939*O939)/I945</f>
        <v>1</v>
      </c>
      <c r="M955" t="s">
        <v>2</v>
      </c>
      <c r="N955">
        <f>N815/K955</f>
        <v>6073.135252593519</v>
      </c>
    </row>
    <row r="960" spans="4:14" x14ac:dyDescent="0.3">
      <c r="H960" s="7"/>
    </row>
    <row r="964" spans="1:4" x14ac:dyDescent="0.3">
      <c r="A964" s="7" t="s">
        <v>14</v>
      </c>
      <c r="B964" s="7"/>
      <c r="C964" s="7"/>
      <c r="D964">
        <f>1-U939/G939</f>
        <v>0.98645740174869334</v>
      </c>
    </row>
    <row r="1014" spans="1:21" x14ac:dyDescent="0.3">
      <c r="A1014" t="s">
        <v>2</v>
      </c>
      <c r="D1014">
        <f>D815+$J$19*I950</f>
        <v>1.2159047311165771E-2</v>
      </c>
      <c r="J1014" t="s">
        <v>2</v>
      </c>
      <c r="N1014">
        <f>N815+$J$19*I955</f>
        <v>8.6012433115249145</v>
      </c>
      <c r="O1014" t="s">
        <v>2</v>
      </c>
    </row>
    <row r="1015" spans="1:21" x14ac:dyDescent="0.3">
      <c r="F1015" t="s">
        <v>2</v>
      </c>
      <c r="G1015" t="s">
        <v>2</v>
      </c>
    </row>
    <row r="1016" spans="1:21" ht="28.8" x14ac:dyDescent="0.3">
      <c r="D1016" t="s">
        <v>41</v>
      </c>
      <c r="E1016" s="58" t="s">
        <v>21</v>
      </c>
      <c r="F1016" t="s">
        <v>16</v>
      </c>
      <c r="H1016" t="s">
        <v>22</v>
      </c>
      <c r="I1016" t="s">
        <v>23</v>
      </c>
      <c r="K1016" t="s">
        <v>24</v>
      </c>
      <c r="L1016" t="s">
        <v>25</v>
      </c>
      <c r="M1016" t="s">
        <v>26</v>
      </c>
      <c r="O1016" t="s">
        <v>27</v>
      </c>
      <c r="R1016" t="s">
        <v>28</v>
      </c>
      <c r="S1016" t="s">
        <v>29</v>
      </c>
      <c r="U1016" t="s">
        <v>30</v>
      </c>
    </row>
    <row r="1017" spans="1:21" x14ac:dyDescent="0.3">
      <c r="A1017">
        <v>0</v>
      </c>
      <c r="D1017" s="57">
        <f>D818</f>
        <v>4.2518059718941554E-3</v>
      </c>
      <c r="E1017" s="57">
        <f>D1017/SUM(D1017:D1134)</f>
        <v>4.4711811735038461E-3</v>
      </c>
      <c r="F1017">
        <f>D1014*N1014*(D1014*A1017)^(N1014-1)/EXP((D1014*A1017)^N1014)</f>
        <v>0</v>
      </c>
      <c r="G1017">
        <f>(1/$A$139-E1017)^2</f>
        <v>1.6612368778610235E-5</v>
      </c>
      <c r="H1017">
        <f>F1017*(N1014/D1014)*(1-(D1014*A1017)^(N1014))</f>
        <v>0</v>
      </c>
      <c r="I1017">
        <v>0</v>
      </c>
      <c r="K1017">
        <f>E1017-F1017</f>
        <v>4.4711811735038461E-3</v>
      </c>
      <c r="L1017">
        <f>H1017*H1017</f>
        <v>0</v>
      </c>
      <c r="M1017">
        <f>I1017*I1017</f>
        <v>0</v>
      </c>
      <c r="O1017">
        <f>H1017*I1017</f>
        <v>0</v>
      </c>
      <c r="R1017">
        <f>H1017*K1017</f>
        <v>0</v>
      </c>
      <c r="S1017">
        <f>I1017*K1017</f>
        <v>0</v>
      </c>
      <c r="U1017">
        <f>K1017*K1017</f>
        <v>1.9991461086295232E-5</v>
      </c>
    </row>
    <row r="1018" spans="1:21" x14ac:dyDescent="0.3">
      <c r="A1018">
        <f>A1017+1</f>
        <v>1</v>
      </c>
      <c r="D1018" s="57">
        <f t="shared" ref="D1018:D1081" si="148">D819</f>
        <v>5.8713955650789454E-4</v>
      </c>
      <c r="E1018" s="57">
        <f>D1018/SUM(D1017:D1134)</f>
        <v>6.1743347382994069E-4</v>
      </c>
      <c r="F1018">
        <f>D1014*N1014*(D1014*A1018)^(N1014-1)/EXP((D1014*A1018)^N1014)</f>
        <v>2.8994543949572717E-16</v>
      </c>
      <c r="G1018">
        <f t="shared" ref="G1018:G1081" si="149">(1/$A$139-E1018)^2</f>
        <v>6.2878160841175505E-5</v>
      </c>
      <c r="H1018">
        <f>F1018*(N1014/D1014)*(1-(D1014*A1018)^(N1014))</f>
        <v>2.0510581202193454E-13</v>
      </c>
      <c r="I1018">
        <f>F1018*(1/N1014+LN(D1014*A1018)*(1-(D1014*A1018)^N1014))</f>
        <v>-1.2448574009765748E-15</v>
      </c>
      <c r="K1018">
        <f t="shared" ref="K1018:K1081" si="150">E1018-F1018</f>
        <v>6.1743347382965078E-4</v>
      </c>
      <c r="L1018">
        <f t="shared" ref="L1018:L1081" si="151">H1018*H1018</f>
        <v>4.2068394125177146E-26</v>
      </c>
      <c r="M1018">
        <f t="shared" ref="M1018:M1081" si="152">I1018*I1018</f>
        <v>1.5496699487661529E-30</v>
      </c>
      <c r="O1018">
        <f t="shared" ref="O1018:O1081" si="153">H1018*I1018</f>
        <v>-2.5532748807881533E-28</v>
      </c>
      <c r="R1018">
        <f t="shared" ref="R1018:R1081" si="154">H1018*K1018</f>
        <v>1.2663919401935438E-16</v>
      </c>
      <c r="S1018">
        <f t="shared" ref="S1018:S1081" si="155">I1018*K1018</f>
        <v>-7.6861662950751709E-19</v>
      </c>
      <c r="U1018">
        <f t="shared" ref="U1018:U1081" si="156">K1018*K1018</f>
        <v>3.8122409460535004E-7</v>
      </c>
    </row>
    <row r="1019" spans="1:21" x14ac:dyDescent="0.3">
      <c r="A1019">
        <f t="shared" ref="A1019:A1082" si="157">A1018+1</f>
        <v>2</v>
      </c>
      <c r="D1019" s="57">
        <f t="shared" si="148"/>
        <v>2.2883227438282399E-4</v>
      </c>
      <c r="E1019" s="57">
        <f>D1019/SUM(D1017:D1134)</f>
        <v>2.406390517050667E-4</v>
      </c>
      <c r="F1019">
        <f>D1014*N1014*(D1014*A1019)^(N1014-1)/EXP((D1014*A1019)^N1014)</f>
        <v>5.6301313022289827E-14</v>
      </c>
      <c r="G1019">
        <f t="shared" si="149"/>
        <v>6.899577419250821E-5</v>
      </c>
      <c r="H1019">
        <f>F1019*(N1014/D1014)*(1-(D1014*A1019)^(N1014))</f>
        <v>3.982723972283032E-11</v>
      </c>
      <c r="I1019">
        <f>F1019*(1/N1014+LN(D1014*A1019)*(1-(D1014*A1019)^N1014))</f>
        <v>-2.0270005826101245E-13</v>
      </c>
      <c r="K1019">
        <f t="shared" si="150"/>
        <v>2.4063905164876538E-4</v>
      </c>
      <c r="L1019">
        <f t="shared" si="151"/>
        <v>1.5862090239397934E-21</v>
      </c>
      <c r="M1019">
        <f t="shared" si="152"/>
        <v>4.108731361901784E-26</v>
      </c>
      <c r="O1019">
        <f t="shared" si="153"/>
        <v>-8.0729838121930147E-24</v>
      </c>
      <c r="R1019">
        <f t="shared" si="154"/>
        <v>9.5839891966899253E-15</v>
      </c>
      <c r="S1019">
        <f t="shared" si="155"/>
        <v>-4.8777549789079528E-17</v>
      </c>
      <c r="U1019">
        <f t="shared" si="156"/>
        <v>5.790715317841717E-8</v>
      </c>
    </row>
    <row r="1020" spans="1:21" x14ac:dyDescent="0.3">
      <c r="A1020">
        <f t="shared" si="157"/>
        <v>3</v>
      </c>
      <c r="D1020" s="57">
        <f t="shared" si="148"/>
        <v>1.5916220114630932E-4</v>
      </c>
      <c r="E1020" s="57">
        <f>D1020/SUM(D1017:D1134)</f>
        <v>1.6737429741691095E-4</v>
      </c>
      <c r="F1020">
        <f>D1014*N1014*(D1014*A1020)^(N1014-1)/EXP((D1014*A1020)^N1014)</f>
        <v>1.2275269293824097E-12</v>
      </c>
      <c r="G1020">
        <f t="shared" si="149"/>
        <v>7.0218270156929214E-5</v>
      </c>
      <c r="H1020">
        <f>F1020*(N1014/D1014)*(1-(D1014*A1020)^(N1014))</f>
        <v>8.6834581039641964E-10</v>
      </c>
      <c r="I1020">
        <f>F1020*(1/N1014+LN(D1014*A1020)*(1-(D1014*A1020)^N1014))</f>
        <v>-3.9217118738561253E-12</v>
      </c>
      <c r="K1020">
        <f t="shared" si="150"/>
        <v>1.6737429618938403E-4</v>
      </c>
      <c r="L1020">
        <f t="shared" si="151"/>
        <v>7.5402444643301477E-19</v>
      </c>
      <c r="M1020">
        <f t="shared" si="152"/>
        <v>1.5379824021544121E-23</v>
      </c>
      <c r="O1020">
        <f t="shared" si="153"/>
        <v>-3.4054020752448588E-21</v>
      </c>
      <c r="R1020">
        <f t="shared" si="154"/>
        <v>1.4533876886410105E-13</v>
      </c>
      <c r="S1020">
        <f t="shared" si="155"/>
        <v>-6.5639376474421936E-16</v>
      </c>
      <c r="U1020">
        <f t="shared" si="156"/>
        <v>2.8014155024891653E-8</v>
      </c>
    </row>
    <row r="1021" spans="1:21" x14ac:dyDescent="0.3">
      <c r="A1021">
        <f t="shared" si="157"/>
        <v>4</v>
      </c>
      <c r="D1021" s="57">
        <f t="shared" si="148"/>
        <v>2.1879988530606242E-4</v>
      </c>
      <c r="E1021" s="57">
        <f>D1021/SUM(D1017:D1134)</f>
        <v>2.3008903379225526E-4</v>
      </c>
      <c r="F1021">
        <f>D1014*N1014*(D1014*A1021)^(N1014-1)/EXP((D1014*A1021)^N1014)</f>
        <v>1.0932532180988285E-11</v>
      </c>
      <c r="G1021">
        <f t="shared" si="149"/>
        <v>6.9171150189317938E-5</v>
      </c>
      <c r="H1021">
        <f>F1021*(N1014/D1014)*(1-(D1014*A1021)^(N1014))</f>
        <v>7.7336132422913218E-9</v>
      </c>
      <c r="I1021">
        <f>F1021*(1/N1014+LN(D1014*A1021)*(1-(D1014*A1021)^N1014))</f>
        <v>-3.1782239025812965E-11</v>
      </c>
      <c r="K1021">
        <f t="shared" si="150"/>
        <v>2.3008902285972309E-4</v>
      </c>
      <c r="L1021">
        <f t="shared" si="151"/>
        <v>5.9808773781343691E-17</v>
      </c>
      <c r="M1021">
        <f t="shared" si="152"/>
        <v>1.0101107174939086E-21</v>
      </c>
      <c r="O1021">
        <f t="shared" si="153"/>
        <v>-2.4579154459969518E-19</v>
      </c>
      <c r="R1021">
        <f t="shared" si="154"/>
        <v>1.7794195140938252E-12</v>
      </c>
      <c r="S1021">
        <f t="shared" si="155"/>
        <v>-7.3127443217434621E-15</v>
      </c>
      <c r="U1021">
        <f t="shared" si="156"/>
        <v>5.2940958440542177E-8</v>
      </c>
    </row>
    <row r="1022" spans="1:21" x14ac:dyDescent="0.3">
      <c r="A1022">
        <f t="shared" si="157"/>
        <v>5</v>
      </c>
      <c r="D1022" s="57">
        <f t="shared" si="148"/>
        <v>1.8892763764826815E-4</v>
      </c>
      <c r="E1022" s="57">
        <f>D1022/SUM(D1017:D1134)</f>
        <v>1.9867550452476801E-4</v>
      </c>
      <c r="F1022">
        <f>D1014*N1014*(D1014*A1022)^(N1014-1)/EXP((D1014*A1022)^N1014)</f>
        <v>5.961524767445558E-11</v>
      </c>
      <c r="G1022">
        <f t="shared" si="149"/>
        <v>6.9694664588226479E-5</v>
      </c>
      <c r="H1022">
        <f>F1022*(N1014/D1014)*(1-(D1014*A1022)^(N1014))</f>
        <v>4.2171498899931499E-8</v>
      </c>
      <c r="I1022">
        <f>F1022*(1/N1014+LN(D1014*A1022)*(1-(D1014*A1022)^N1014))</f>
        <v>-1.6000622649633316E-10</v>
      </c>
      <c r="K1022">
        <f t="shared" si="150"/>
        <v>1.9867544490952035E-4</v>
      </c>
      <c r="L1022">
        <f t="shared" si="151"/>
        <v>1.7784353194669235E-15</v>
      </c>
      <c r="M1022">
        <f t="shared" si="152"/>
        <v>2.5601992517595868E-20</v>
      </c>
      <c r="O1022">
        <f t="shared" si="153"/>
        <v>-6.7477024046723043E-18</v>
      </c>
      <c r="R1022">
        <f t="shared" si="154"/>
        <v>8.378441306445239E-12</v>
      </c>
      <c r="S1022">
        <f t="shared" si="155"/>
        <v>-3.1789308237452472E-14</v>
      </c>
      <c r="U1022">
        <f t="shared" si="156"/>
        <v>3.9471932409995858E-8</v>
      </c>
    </row>
    <row r="1023" spans="1:21" x14ac:dyDescent="0.3">
      <c r="A1023">
        <f t="shared" si="157"/>
        <v>6</v>
      </c>
      <c r="D1023" s="57">
        <f t="shared" si="148"/>
        <v>1.292494748669822E-4</v>
      </c>
      <c r="E1023" s="57">
        <f>D1023/SUM(D1017:D1134)</f>
        <v>1.3591820100225765E-4</v>
      </c>
      <c r="F1023">
        <f>D1014*N1014*(D1014*A1023)^(N1014-1)/EXP((D1014*A1023)^N1014)</f>
        <v>2.3835994110887499E-10</v>
      </c>
      <c r="G1023">
        <f t="shared" si="149"/>
        <v>7.0746440808680224E-5</v>
      </c>
      <c r="H1023">
        <f>F1023*(N1014/D1014)*(1-(D1014*A1023)^(N1014))</f>
        <v>1.6861451365310339E-7</v>
      </c>
      <c r="I1023">
        <f>F1023*(1/N1014+LN(D1014*A1023)*(1-(D1014*A1023)^N1014))</f>
        <v>-5.9629553512927381E-10</v>
      </c>
      <c r="K1023">
        <f t="shared" si="150"/>
        <v>1.3591796264231655E-4</v>
      </c>
      <c r="L1023">
        <f t="shared" si="151"/>
        <v>2.843085421447259E-14</v>
      </c>
      <c r="M1023">
        <f t="shared" si="152"/>
        <v>3.5556836521510703E-19</v>
      </c>
      <c r="O1023">
        <f t="shared" si="153"/>
        <v>-1.0054408164933953E-16</v>
      </c>
      <c r="R1023">
        <f t="shared" si="154"/>
        <v>2.2917741167654881E-11</v>
      </c>
      <c r="S1023">
        <f t="shared" si="155"/>
        <v>-8.1047274267480788E-14</v>
      </c>
      <c r="U1023">
        <f t="shared" si="156"/>
        <v>1.8473692568838156E-8</v>
      </c>
    </row>
    <row r="1024" spans="1:21" x14ac:dyDescent="0.3">
      <c r="A1024">
        <f t="shared" si="157"/>
        <v>7</v>
      </c>
      <c r="D1024" s="57">
        <f t="shared" si="148"/>
        <v>1.2923267352736023E-4</v>
      </c>
      <c r="E1024" s="57">
        <f>D1024/SUM(D1017:D1134)</f>
        <v>1.3590053278458638E-4</v>
      </c>
      <c r="F1024">
        <f>D1014*N1014*(D1014*A1024)^(N1014-1)/EXP((D1014*A1024)^N1014)</f>
        <v>7.6932900461074357E-10</v>
      </c>
      <c r="G1024">
        <f t="shared" si="149"/>
        <v>7.0746738026942541E-5</v>
      </c>
      <c r="H1024">
        <f>F1024*(N1014/D1014)*(1-(D1014*A1024)^(N1014))</f>
        <v>5.4421911370067486E-7</v>
      </c>
      <c r="I1024">
        <f>F1024*(1/N1014+LN(D1014*A1024)*(1-(D1014*A1024)^N1014))</f>
        <v>-1.8060070234205329E-9</v>
      </c>
      <c r="K1024">
        <f t="shared" si="150"/>
        <v>1.3589976345558177E-4</v>
      </c>
      <c r="L1024">
        <f t="shared" si="151"/>
        <v>2.9617444371714808E-13</v>
      </c>
      <c r="M1024">
        <f t="shared" si="152"/>
        <v>3.2616613686442932E-18</v>
      </c>
      <c r="O1024">
        <f t="shared" si="153"/>
        <v>-9.8286354162311633E-16</v>
      </c>
      <c r="R1024">
        <f t="shared" si="154"/>
        <v>7.3959248819928075E-11</v>
      </c>
      <c r="S1024">
        <f t="shared" si="155"/>
        <v>-2.4543592728196976E-13</v>
      </c>
      <c r="U1024">
        <f t="shared" si="156"/>
        <v>1.8468745707283079E-8</v>
      </c>
    </row>
    <row r="1025" spans="1:21" x14ac:dyDescent="0.3">
      <c r="A1025">
        <f t="shared" si="157"/>
        <v>8</v>
      </c>
      <c r="D1025" s="57">
        <f t="shared" si="148"/>
        <v>8.9460722153159592E-5</v>
      </c>
      <c r="E1025" s="57">
        <f>D1025/SUM(D1017:D1134)</f>
        <v>9.4076516967934469E-5</v>
      </c>
      <c r="F1025">
        <f>D1014*N1014*(D1014*A1025)^(N1014-1)/EXP((D1014*A1025)^N1014)</f>
        <v>2.122868068924958E-9</v>
      </c>
      <c r="G1025">
        <f t="shared" si="149"/>
        <v>7.1452059904486529E-5</v>
      </c>
      <c r="H1025">
        <f>F1025*(N1014/D1014)*(1-(D1014*A1025)^(N1014))</f>
        <v>1.5017052138838508E-6</v>
      </c>
      <c r="I1025">
        <f>F1025*(1/N1014+LN(D1014*A1025)*(1-(D1014*A1025)^N1014))</f>
        <v>-4.6999830820914706E-9</v>
      </c>
      <c r="K1025">
        <f t="shared" si="150"/>
        <v>9.4074394099865542E-5</v>
      </c>
      <c r="L1025">
        <f t="shared" si="151"/>
        <v>2.2551185494059423E-12</v>
      </c>
      <c r="M1025">
        <f t="shared" si="152"/>
        <v>2.2089840971946039E-17</v>
      </c>
      <c r="O1025">
        <f t="shared" si="153"/>
        <v>-7.0579890995426527E-15</v>
      </c>
      <c r="R1025">
        <f t="shared" si="154"/>
        <v>1.4127200811273225E-10</v>
      </c>
      <c r="S1025">
        <f t="shared" si="155"/>
        <v>-4.4214806072737369E-13</v>
      </c>
      <c r="U1025">
        <f t="shared" si="156"/>
        <v>8.8499916252568173E-9</v>
      </c>
    </row>
    <row r="1026" spans="1:21" x14ac:dyDescent="0.3">
      <c r="A1026">
        <f t="shared" si="157"/>
        <v>9</v>
      </c>
      <c r="D1026" s="57">
        <f t="shared" si="148"/>
        <v>2.1863366056663175E-4</v>
      </c>
      <c r="E1026" s="57">
        <f>D1026/SUM(D1017:D1134)</f>
        <v>2.299142325594554E-4</v>
      </c>
      <c r="F1026">
        <f>D1014*N1014*(D1014*A1026)^(N1014-1)/EXP((D1014*A1026)^N1014)</f>
        <v>5.1969168985278428E-9</v>
      </c>
      <c r="G1026">
        <f t="shared" si="149"/>
        <v>6.9174057835441418E-5</v>
      </c>
      <c r="H1026">
        <f>F1026*(N1014/D1014)*(1-(D1014*A1026)^(N1014))</f>
        <v>3.6762704615758432E-6</v>
      </c>
      <c r="I1026">
        <f>F1026*(1/N1014+LN(D1014*A1026)*(1-(D1014*A1026)^N1014))</f>
        <v>-1.0893750701867747E-8</v>
      </c>
      <c r="K1026">
        <f t="shared" si="150"/>
        <v>2.2990903564255687E-4</v>
      </c>
      <c r="L1026">
        <f t="shared" si="151"/>
        <v>1.3514964506655064E-11</v>
      </c>
      <c r="M1026">
        <f t="shared" si="152"/>
        <v>1.1867380435444403E-16</v>
      </c>
      <c r="O1026">
        <f t="shared" si="153"/>
        <v>-4.0048373921047506E-14</v>
      </c>
      <c r="R1026">
        <f t="shared" si="154"/>
        <v>8.4520779658211953E-10</v>
      </c>
      <c r="S1026">
        <f t="shared" si="155"/>
        <v>-2.5045717183968408E-12</v>
      </c>
      <c r="U1026">
        <f t="shared" si="156"/>
        <v>5.2858164670090486E-8</v>
      </c>
    </row>
    <row r="1027" spans="1:21" x14ac:dyDescent="0.3">
      <c r="A1027">
        <f t="shared" si="157"/>
        <v>10</v>
      </c>
      <c r="D1027" s="57">
        <f t="shared" si="148"/>
        <v>2.9812786589345303E-5</v>
      </c>
      <c r="E1027" s="57">
        <f>D1027/SUM(D1017:D1134)</f>
        <v>3.1351000259446217E-5</v>
      </c>
      <c r="F1027">
        <f>D1014*N1014*(D1014*A1027)^(N1014-1)/EXP((D1014*A1027)^N1014)</f>
        <v>1.1576028514199725E-8</v>
      </c>
      <c r="G1027">
        <f t="shared" si="149"/>
        <v>7.2516423453504935E-5</v>
      </c>
      <c r="H1027">
        <f>F1027*(N1014/D1014)*(1-(D1014*A1027)^(N1014))</f>
        <v>8.1888189052692656E-6</v>
      </c>
      <c r="I1027">
        <f>F1027*(1/N1014+LN(D1014*A1027)*(1-(D1014*A1027)^N1014))</f>
        <v>-2.3045955418871542E-8</v>
      </c>
      <c r="K1027">
        <f t="shared" si="150"/>
        <v>3.1339424230932019E-5</v>
      </c>
      <c r="L1027">
        <f t="shared" si="151"/>
        <v>6.7056755063295337E-11</v>
      </c>
      <c r="M1027">
        <f t="shared" si="152"/>
        <v>5.3111606116861456E-16</v>
      </c>
      <c r="O1027">
        <f t="shared" si="153"/>
        <v>-1.8871915542404796E-13</v>
      </c>
      <c r="R1027">
        <f t="shared" si="154"/>
        <v>2.5663286962250986E-10</v>
      </c>
      <c r="S1027">
        <f t="shared" si="155"/>
        <v>-7.2224697367916184E-13</v>
      </c>
      <c r="U1027">
        <f t="shared" si="156"/>
        <v>9.8215951112632897E-10</v>
      </c>
    </row>
    <row r="1028" spans="1:21" x14ac:dyDescent="0.3">
      <c r="A1028">
        <f t="shared" si="157"/>
        <v>11</v>
      </c>
      <c r="D1028" s="57">
        <f t="shared" si="148"/>
        <v>9.9366018199151127E-5</v>
      </c>
      <c r="E1028" s="57">
        <f>D1028/SUM(D1017:D1134)</f>
        <v>1.0449288438723352E-4</v>
      </c>
      <c r="F1028">
        <f>D1014*N1014*(D1014*A1028)^(N1014-1)/EXP((D1014*A1028)^N1014)</f>
        <v>2.3888861450532803E-8</v>
      </c>
      <c r="G1028">
        <f t="shared" si="149"/>
        <v>7.1276070713606222E-5</v>
      </c>
      <c r="H1028">
        <f>F1028*(N1014/D1014)*(1-(D1014*A1028)^(N1014))</f>
        <v>1.6898848917644815E-5</v>
      </c>
      <c r="I1028">
        <f>F1028*(1/N1014+LN(D1014*A1028)*(1-(D1014*A1028)^N1014))</f>
        <v>-4.5281913933336873E-8</v>
      </c>
      <c r="K1028">
        <f t="shared" si="150"/>
        <v>1.0446899552578299E-4</v>
      </c>
      <c r="L1028">
        <f t="shared" si="151"/>
        <v>2.8557109474138534E-10</v>
      </c>
      <c r="M1028">
        <f t="shared" si="152"/>
        <v>2.0504517294661282E-15</v>
      </c>
      <c r="O1028">
        <f t="shared" si="153"/>
        <v>-7.6521222226125548E-13</v>
      </c>
      <c r="R1028">
        <f t="shared" si="154"/>
        <v>1.7654057719683188E-9</v>
      </c>
      <c r="S1028">
        <f t="shared" si="155"/>
        <v>-4.7305560641006601E-12</v>
      </c>
      <c r="U1028">
        <f t="shared" si="156"/>
        <v>1.0913771026166066E-8</v>
      </c>
    </row>
    <row r="1029" spans="1:21" x14ac:dyDescent="0.3">
      <c r="A1029">
        <f t="shared" si="157"/>
        <v>12</v>
      </c>
      <c r="D1029" s="57">
        <f t="shared" si="148"/>
        <v>9.935608209414473E-5</v>
      </c>
      <c r="E1029" s="57">
        <f>D1029/SUM(D1017:D1134)</f>
        <v>1.0448243562124179E-4</v>
      </c>
      <c r="F1029">
        <f>D1014*N1014*(D1014*A1029)^(N1014-1)/EXP((D1014*A1029)^N1014)</f>
        <v>4.6284489990046413E-8</v>
      </c>
      <c r="G1029">
        <f t="shared" si="149"/>
        <v>7.127624714145647E-5</v>
      </c>
      <c r="H1029">
        <f>F1029*(N1014/D1014)*(1-(D1014*A1029)^(N1014))</f>
        <v>3.2741391990604056E-5</v>
      </c>
      <c r="I1029">
        <f>F1029*(1/N1014+LN(D1014*A1029)*(1-(D1014*A1029)^N1014))</f>
        <v>-8.3706088698409671E-8</v>
      </c>
      <c r="K1029">
        <f t="shared" si="150"/>
        <v>1.0443615113125175E-4</v>
      </c>
      <c r="L1029">
        <f t="shared" si="151"/>
        <v>1.0719987494823914E-9</v>
      </c>
      <c r="M1029">
        <f t="shared" si="152"/>
        <v>7.0067092851860275E-15</v>
      </c>
      <c r="O1029">
        <f t="shared" si="153"/>
        <v>-2.7406538620749029E-12</v>
      </c>
      <c r="R1029">
        <f t="shared" si="154"/>
        <v>3.4193849621782805E-9</v>
      </c>
      <c r="S1029">
        <f t="shared" si="155"/>
        <v>-8.7419417299130756E-12</v>
      </c>
      <c r="U1029">
        <f t="shared" si="156"/>
        <v>1.0906909663109656E-8</v>
      </c>
    </row>
    <row r="1030" spans="1:21" x14ac:dyDescent="0.3">
      <c r="A1030">
        <f t="shared" si="157"/>
        <v>13</v>
      </c>
      <c r="D1030" s="57">
        <f t="shared" si="148"/>
        <v>1.0927966887881629E-4</v>
      </c>
      <c r="E1030" s="57">
        <f>D1030/SUM(D1017:D1134)</f>
        <v>1.1491803750396091E-4</v>
      </c>
      <c r="F1030">
        <f>D1014*N1014*(D1014*A1030)^(N1014-1)/EXP((D1014*A1030)^N1014)</f>
        <v>8.5049288056417961E-8</v>
      </c>
      <c r="G1030">
        <f t="shared" si="149"/>
        <v>7.1100150360477331E-5</v>
      </c>
      <c r="H1030">
        <f>F1030*(N1014/D1014)*(1-(D1014*A1030)^(N1014))</f>
        <v>6.0163391694304866E-5</v>
      </c>
      <c r="I1030">
        <f>F1030*(1/N1014+LN(D1014*A1030)*(1-(D1014*A1030)^N1014))</f>
        <v>-1.4700513403409469E-7</v>
      </c>
      <c r="K1030">
        <f t="shared" si="150"/>
        <v>1.1483298821590449E-4</v>
      </c>
      <c r="L1030">
        <f t="shared" si="151"/>
        <v>3.6196337001623518E-9</v>
      </c>
      <c r="M1030">
        <f t="shared" si="152"/>
        <v>2.1610509432382142E-14</v>
      </c>
      <c r="O1030">
        <f t="shared" si="153"/>
        <v>-8.8443274599670262E-12</v>
      </c>
      <c r="R1030">
        <f t="shared" si="154"/>
        <v>6.9087420494609567E-9</v>
      </c>
      <c r="S1030">
        <f t="shared" si="155"/>
        <v>-1.6881038824214655E-11</v>
      </c>
      <c r="U1030">
        <f t="shared" si="156"/>
        <v>1.3186615182594061E-8</v>
      </c>
    </row>
    <row r="1031" spans="1:21" x14ac:dyDescent="0.3">
      <c r="A1031">
        <f t="shared" si="157"/>
        <v>14</v>
      </c>
      <c r="D1031" s="57">
        <f t="shared" si="148"/>
        <v>2.1851125999207405E-4</v>
      </c>
      <c r="E1031" s="57">
        <f>D1031/SUM(D1017:D1134)</f>
        <v>2.2978551663304525E-4</v>
      </c>
      <c r="F1031">
        <f>D1014*N1014*(D1014*A1031)^(N1014-1)/EXP((D1014*A1031)^N1014)</f>
        <v>1.4938749399247909E-7</v>
      </c>
      <c r="G1031">
        <f t="shared" si="149"/>
        <v>6.9176198937008661E-5</v>
      </c>
      <c r="H1031">
        <f>F1031*(N1014/D1014)*(1-(D1014*A1031)^(N1014))</f>
        <v>1.0567586737782685E-4</v>
      </c>
      <c r="I1031">
        <f>F1031*(1/N1014+LN(D1014*A1031)*(1-(D1014*A1031)^N1014))</f>
        <v>-2.4714095298408239E-7</v>
      </c>
      <c r="K1031">
        <f t="shared" si="150"/>
        <v>2.2963612913905277E-4</v>
      </c>
      <c r="L1031">
        <f t="shared" si="151"/>
        <v>1.116738894605605E-8</v>
      </c>
      <c r="M1031">
        <f t="shared" si="152"/>
        <v>6.1078650641880424E-14</v>
      </c>
      <c r="O1031">
        <f t="shared" si="153"/>
        <v>-2.6116834571175632E-11</v>
      </c>
      <c r="R1031">
        <f t="shared" si="154"/>
        <v>2.4266997128056059E-8</v>
      </c>
      <c r="S1031">
        <f t="shared" si="155"/>
        <v>-5.675249179500131E-11</v>
      </c>
      <c r="U1031">
        <f t="shared" si="156"/>
        <v>5.2732751805967721E-8</v>
      </c>
    </row>
    <row r="1032" spans="1:21" x14ac:dyDescent="0.3">
      <c r="A1032">
        <f t="shared" si="157"/>
        <v>15</v>
      </c>
      <c r="D1032" s="57">
        <f t="shared" si="148"/>
        <v>2.9788052242649978E-4</v>
      </c>
      <c r="E1032" s="57">
        <f>D1032/SUM(D1017:D1134)</f>
        <v>3.1324989725095852E-4</v>
      </c>
      <c r="F1032">
        <f>D1014*N1014*(D1014*A1032)^(N1014-1)/EXP((D1014*A1032)^N1014)</f>
        <v>2.5238986287234015E-7</v>
      </c>
      <c r="G1032">
        <f t="shared" si="149"/>
        <v>6.7794781502457916E-5</v>
      </c>
      <c r="H1032">
        <f>F1032*(N1014/D1014)*(1-(D1014*A1032)^(N1014))</f>
        <v>1.7853912472433721E-4</v>
      </c>
      <c r="I1032">
        <f>F1032*(1/N1014+LN(D1014*A1032)*(1-(D1014*A1032)^N1014))</f>
        <v>-4.0013094840092803E-7</v>
      </c>
      <c r="K1032">
        <f t="shared" si="150"/>
        <v>3.1299750738808616E-4</v>
      </c>
      <c r="L1032">
        <f t="shared" si="151"/>
        <v>3.1876219057332438E-8</v>
      </c>
      <c r="M1032">
        <f t="shared" si="152"/>
        <v>1.6010477586822614E-13</v>
      </c>
      <c r="O1032">
        <f t="shared" si="153"/>
        <v>-7.1439029302620631E-11</v>
      </c>
      <c r="R1032">
        <f t="shared" si="154"/>
        <v>5.5882301009968172E-8</v>
      </c>
      <c r="S1032">
        <f t="shared" si="155"/>
        <v>-1.2523998947832139E-10</v>
      </c>
      <c r="U1032">
        <f t="shared" si="156"/>
        <v>9.7967439631155057E-8</v>
      </c>
    </row>
    <row r="1033" spans="1:21" x14ac:dyDescent="0.3">
      <c r="A1033">
        <f t="shared" si="157"/>
        <v>16</v>
      </c>
      <c r="D1033" s="57">
        <f t="shared" si="148"/>
        <v>7.0448354215401233E-4</v>
      </c>
      <c r="E1033" s="57">
        <f>D1033/SUM(D1017:D1134)</f>
        <v>7.4083191273167904E-4</v>
      </c>
      <c r="F1033">
        <f>D1014*N1014*(D1014*A1033)^(N1014-1)/EXP((D1014*A1033)^N1014)</f>
        <v>4.1221606537053783E-7</v>
      </c>
      <c r="G1033">
        <f t="shared" si="149"/>
        <v>6.0936393645530141E-5</v>
      </c>
      <c r="H1033">
        <f>F1033*(N1014/D1014)*(1-(D1014*A1033)^(N1014))</f>
        <v>2.9159915786823929E-4</v>
      </c>
      <c r="I1033">
        <f>F1033*(1/N1014+LN(D1014*A1033)*(1-(D1014*A1033)^N1014))</f>
        <v>-6.2691035772683724E-7</v>
      </c>
      <c r="K1033">
        <f t="shared" si="150"/>
        <v>7.4041969666630849E-4</v>
      </c>
      <c r="L1033">
        <f t="shared" si="151"/>
        <v>8.5030068869466333E-8</v>
      </c>
      <c r="M1033">
        <f t="shared" si="152"/>
        <v>3.9301659662519103E-13</v>
      </c>
      <c r="O1033">
        <f t="shared" si="153"/>
        <v>-1.8280653237202239E-10</v>
      </c>
      <c r="R1033">
        <f t="shared" si="154"/>
        <v>2.1590576001695273E-7</v>
      </c>
      <c r="S1033">
        <f t="shared" si="155"/>
        <v>-4.6417677690507176E-10</v>
      </c>
      <c r="U1033">
        <f t="shared" si="156"/>
        <v>5.4822132721142828E-7</v>
      </c>
    </row>
    <row r="1034" spans="1:21" x14ac:dyDescent="0.3">
      <c r="A1034">
        <f t="shared" si="157"/>
        <v>17</v>
      </c>
      <c r="D1034" s="57">
        <f t="shared" si="148"/>
        <v>6.1480151632903335E-4</v>
      </c>
      <c r="E1034" s="57">
        <f>D1034/SUM(D1017:D1134)</f>
        <v>6.4652267375864682E-4</v>
      </c>
      <c r="F1034">
        <f>D1014*N1014*(D1014*A1034)^(N1014-1)/EXP((D1014*A1034)^N1014)</f>
        <v>6.5351770066470107E-7</v>
      </c>
      <c r="G1034">
        <f t="shared" si="149"/>
        <v>6.2417677033421265E-5</v>
      </c>
      <c r="H1034">
        <f>F1034*(N1014/D1014)*(1-(D1014*A1034)^(N1014))</f>
        <v>4.6229423634058944E-4</v>
      </c>
      <c r="I1034">
        <f>F1034*(1/N1014+LN(D1014*A1034)*(1-(D1014*A1034)^N1014))</f>
        <v>-9.5426923228920066E-7</v>
      </c>
      <c r="K1034">
        <f t="shared" si="150"/>
        <v>6.4586915605798216E-4</v>
      </c>
      <c r="L1034">
        <f t="shared" si="151"/>
        <v>2.1371596095372876E-7</v>
      </c>
      <c r="M1034">
        <f t="shared" si="152"/>
        <v>9.1062976769382041E-13</v>
      </c>
      <c r="O1034">
        <f t="shared" si="153"/>
        <v>-4.4115316600445659E-10</v>
      </c>
      <c r="R1034">
        <f t="shared" si="154"/>
        <v>2.9858158827576582E-7</v>
      </c>
      <c r="S1034">
        <f t="shared" si="155"/>
        <v>-6.1633306371072454E-10</v>
      </c>
      <c r="U1034">
        <f t="shared" si="156"/>
        <v>4.1714696674705014E-7</v>
      </c>
    </row>
    <row r="1035" spans="1:21" x14ac:dyDescent="0.3">
      <c r="A1035">
        <f t="shared" si="157"/>
        <v>18</v>
      </c>
      <c r="D1035" s="57">
        <f t="shared" si="148"/>
        <v>1.010416505263361E-3</v>
      </c>
      <c r="E1035" s="57">
        <f>D1035/SUM(D1017:D1134)</f>
        <v>1.0625497225402445E-3</v>
      </c>
      <c r="F1035">
        <f>D1014*N1014*(D1014*A1035)^(N1014-1)/EXP((D1014*A1035)^N1014)</f>
        <v>1.0091299564765859E-6</v>
      </c>
      <c r="G1035">
        <f t="shared" si="149"/>
        <v>5.6017123895161467E-5</v>
      </c>
      <c r="H1035">
        <f>F1035*(N1014/D1014)*(1-(D1014*A1035)^(N1014))</f>
        <v>7.1385148328318511E-4</v>
      </c>
      <c r="I1035">
        <f>F1035*(1/N1014+LN(D1014*A1035)*(1-(D1014*A1035)^N1014))</f>
        <v>-1.4158542590432606E-6</v>
      </c>
      <c r="K1035">
        <f t="shared" si="150"/>
        <v>1.061540592583768E-3</v>
      </c>
      <c r="L1035">
        <f t="shared" si="151"/>
        <v>5.0958394018560349E-7</v>
      </c>
      <c r="M1035">
        <f t="shared" si="152"/>
        <v>2.0046432828509405E-12</v>
      </c>
      <c r="O1035">
        <f t="shared" si="153"/>
        <v>-1.0107096629308465E-9</v>
      </c>
      <c r="R1035">
        <f t="shared" si="154"/>
        <v>7.5778232658123403E-7</v>
      </c>
      <c r="S1035">
        <f t="shared" si="155"/>
        <v>-1.5029867691570346E-9</v>
      </c>
      <c r="U1035">
        <f t="shared" si="156"/>
        <v>1.1268684297030974E-6</v>
      </c>
    </row>
    <row r="1036" spans="1:21" x14ac:dyDescent="0.3">
      <c r="A1036">
        <f t="shared" si="157"/>
        <v>19</v>
      </c>
      <c r="D1036" s="57">
        <f t="shared" si="148"/>
        <v>1.2268272676002328E-3</v>
      </c>
      <c r="E1036" s="57">
        <f>D1036/SUM(D1017:D1134)</f>
        <v>1.2901263647248761E-3</v>
      </c>
      <c r="F1036">
        <f>D1014*N1014*(D1014*A1036)^(N1014-1)/EXP((D1014*A1036)^N1014)</f>
        <v>1.5220610708754649E-6</v>
      </c>
      <c r="G1036">
        <f t="shared" si="149"/>
        <v>5.2662339007546229E-5</v>
      </c>
      <c r="H1036">
        <f>F1036*(N1014/D1014)*(1-(D1014*A1036)^(N1014))</f>
        <v>1.07669402492593E-3</v>
      </c>
      <c r="I1036">
        <f>F1036*(1/N1014+LN(D1014*A1036)*(1-(D1014*A1036)^N1014))</f>
        <v>-2.0532232225745347E-6</v>
      </c>
      <c r="K1036">
        <f t="shared" si="150"/>
        <v>1.2886043036540007E-3</v>
      </c>
      <c r="L1036">
        <f t="shared" si="151"/>
        <v>1.1592700233111993E-6</v>
      </c>
      <c r="M1036">
        <f t="shared" si="152"/>
        <v>4.2157256017193568E-12</v>
      </c>
      <c r="O1036">
        <f t="shared" si="153"/>
        <v>-2.2106931755851642E-9</v>
      </c>
      <c r="R1036">
        <f t="shared" si="154"/>
        <v>1.3874325542381014E-6</v>
      </c>
      <c r="S1036">
        <f t="shared" si="155"/>
        <v>-2.6457922809718814E-9</v>
      </c>
      <c r="U1036">
        <f t="shared" si="156"/>
        <v>1.660501051395612E-6</v>
      </c>
    </row>
    <row r="1037" spans="1:21" x14ac:dyDescent="0.3">
      <c r="A1037">
        <f t="shared" si="157"/>
        <v>20</v>
      </c>
      <c r="D1037" s="57">
        <f t="shared" si="148"/>
        <v>1.1463465877014178E-3</v>
      </c>
      <c r="E1037" s="57">
        <f>D1037/SUM(D1017:D1134)</f>
        <v>1.2054932222030732E-3</v>
      </c>
      <c r="F1037">
        <f>D1014*N1014*(D1014*A1037)^(N1014-1)/EXP((D1014*A1037)^N1014)</f>
        <v>2.2478098236149693E-6</v>
      </c>
      <c r="G1037">
        <f t="shared" si="149"/>
        <v>5.3897847264353636E-5</v>
      </c>
      <c r="H1037">
        <f>F1037*(N1014/D1014)*(1-(D1014*A1037)^(N1014))</f>
        <v>1.5900800171807492E-3</v>
      </c>
      <c r="I1037">
        <f>F1037*(1/N1014+LN(D1014*A1037)*(1-(D1014*A1037)^N1014))</f>
        <v>-2.9169374610951669E-6</v>
      </c>
      <c r="K1037">
        <f t="shared" si="150"/>
        <v>1.2032454123794582E-3</v>
      </c>
      <c r="L1037">
        <f t="shared" si="151"/>
        <v>2.5283544610375317E-6</v>
      </c>
      <c r="M1037">
        <f t="shared" si="152"/>
        <v>8.5085241519403179E-12</v>
      </c>
      <c r="O1037">
        <f t="shared" si="153"/>
        <v>-4.638163968253374E-9</v>
      </c>
      <c r="R1037">
        <f t="shared" si="154"/>
        <v>1.9132564859889868E-6</v>
      </c>
      <c r="S1037">
        <f t="shared" si="155"/>
        <v>-3.5097916182605437E-9</v>
      </c>
      <c r="U1037">
        <f t="shared" si="156"/>
        <v>1.4477995224122125E-6</v>
      </c>
    </row>
    <row r="1038" spans="1:21" x14ac:dyDescent="0.3">
      <c r="A1038">
        <f t="shared" si="157"/>
        <v>21</v>
      </c>
      <c r="D1038" s="57">
        <f t="shared" si="148"/>
        <v>1.1055784534764101E-3</v>
      </c>
      <c r="E1038" s="57">
        <f>D1038/SUM(D1017:D1134)</f>
        <v>1.1626216247146942E-3</v>
      </c>
      <c r="F1038">
        <f>D1014*N1014*(D1014*A1038)^(N1014-1)/EXP((D1014*A1038)^N1014)</f>
        <v>3.257042301421248E-6</v>
      </c>
      <c r="G1038">
        <f t="shared" si="149"/>
        <v>5.4529170218144497E-5</v>
      </c>
      <c r="H1038">
        <f>F1038*(N1014/D1014)*(1-(D1014*A1038)^(N1014))</f>
        <v>2.3039955201210687E-3</v>
      </c>
      <c r="I1038">
        <f>F1038*(1/N1014+LN(D1014*A1038)*(1-(D1014*A1038)^N1014))</f>
        <v>-4.0676751711639939E-6</v>
      </c>
      <c r="K1038">
        <f t="shared" si="150"/>
        <v>1.159364582413273E-3</v>
      </c>
      <c r="L1038">
        <f t="shared" si="151"/>
        <v>5.3083953567379541E-6</v>
      </c>
      <c r="M1038">
        <f t="shared" si="152"/>
        <v>1.6545981298104028E-11</v>
      </c>
      <c r="O1038">
        <f t="shared" si="153"/>
        <v>-9.3719053716695429E-9</v>
      </c>
      <c r="R1038">
        <f t="shared" si="154"/>
        <v>2.6711708040672145E-6</v>
      </c>
      <c r="S1038">
        <f t="shared" si="155"/>
        <v>-4.7159185262093827E-9</v>
      </c>
      <c r="U1038">
        <f t="shared" si="156"/>
        <v>1.3441262349543027E-6</v>
      </c>
    </row>
    <row r="1039" spans="1:21" x14ac:dyDescent="0.3">
      <c r="A1039">
        <f t="shared" si="157"/>
        <v>22</v>
      </c>
      <c r="D1039" s="57">
        <f t="shared" si="148"/>
        <v>1.389883185482768E-3</v>
      </c>
      <c r="E1039" s="57">
        <f>D1039/SUM(D1017:D1134)</f>
        <v>1.4615952781898975E-3</v>
      </c>
      <c r="F1039">
        <f>D1014*N1014*(D1014*A1039)^(N1014-1)/EXP((D1014*A1039)^N1014)</f>
        <v>4.6386601285823948E-6</v>
      </c>
      <c r="G1039">
        <f t="shared" si="149"/>
        <v>5.0203081189951389E-5</v>
      </c>
      <c r="H1039">
        <f>F1039*(N1014/D1014)*(1-(D1014*A1039)^(N1014))</f>
        <v>3.2813237748865586E-3</v>
      </c>
      <c r="I1039">
        <f>F1039*(1/N1014+LN(D1014*A1039)*(1-(D1014*A1039)^N1014))</f>
        <v>-5.5773458460948419E-6</v>
      </c>
      <c r="K1039">
        <f t="shared" si="150"/>
        <v>1.4569566180613152E-3</v>
      </c>
      <c r="L1039">
        <f t="shared" si="151"/>
        <v>1.0767085715635775E-5</v>
      </c>
      <c r="M1039">
        <f t="shared" si="152"/>
        <v>3.1106786686951387E-11</v>
      </c>
      <c r="O1039">
        <f t="shared" si="153"/>
        <v>-1.8301077525555794E-8</v>
      </c>
      <c r="R1039">
        <f t="shared" si="154"/>
        <v>4.7807463898229089E-6</v>
      </c>
      <c r="S1039">
        <f t="shared" si="155"/>
        <v>-8.1259509416846655E-9</v>
      </c>
      <c r="U1039">
        <f t="shared" si="156"/>
        <v>2.1227225869126649E-6</v>
      </c>
    </row>
    <row r="1040" spans="1:21" x14ac:dyDescent="0.3">
      <c r="A1040">
        <f t="shared" si="157"/>
        <v>23</v>
      </c>
      <c r="D1040" s="57">
        <f t="shared" si="148"/>
        <v>9.4539543004458146E-4</v>
      </c>
      <c r="E1040" s="57">
        <f>D1040/SUM(D1017:D1134)</f>
        <v>9.9417383490074565E-4</v>
      </c>
      <c r="F1040">
        <f>D1014*N1014*(D1014*A1040)^(N1014-1)/EXP((D1014*A1040)^N1014)</f>
        <v>6.5032932114964622E-6</v>
      </c>
      <c r="G1040">
        <f t="shared" si="149"/>
        <v>5.7045312188420541E-5</v>
      </c>
      <c r="H1040">
        <f>F1040*(N1014/D1014)*(1-(D1014*A1040)^(N1014))</f>
        <v>4.6003139107014803E-3</v>
      </c>
      <c r="I1040">
        <f>F1040*(1/N1014+LN(D1014*A1040)*(1-(D1014*A1040)^N1014))</f>
        <v>-7.5301834711034466E-6</v>
      </c>
      <c r="K1040">
        <f t="shared" si="150"/>
        <v>9.8767054168924918E-4</v>
      </c>
      <c r="L1040">
        <f t="shared" si="151"/>
        <v>2.1162888076993547E-5</v>
      </c>
      <c r="M1040">
        <f t="shared" si="152"/>
        <v>5.6703663108479551E-11</v>
      </c>
      <c r="O1040">
        <f t="shared" si="153"/>
        <v>-3.4641207772251547E-8</v>
      </c>
      <c r="R1040">
        <f t="shared" si="154"/>
        <v>4.5435945321231197E-6</v>
      </c>
      <c r="S1040">
        <f t="shared" si="155"/>
        <v>-7.4373403879241722E-9</v>
      </c>
      <c r="U1040">
        <f t="shared" si="156"/>
        <v>9.7549309892073495E-7</v>
      </c>
    </row>
    <row r="1041" spans="1:21" x14ac:dyDescent="0.3">
      <c r="A1041">
        <f t="shared" si="157"/>
        <v>24</v>
      </c>
      <c r="D1041" s="57">
        <f t="shared" si="148"/>
        <v>7.6753487616298814E-4</v>
      </c>
      <c r="E1041" s="57">
        <f>D1041/SUM(D1017:D1134)</f>
        <v>8.0713642884760247E-4</v>
      </c>
      <c r="F1041">
        <f>D1014*N1014*(D1014*A1041)^(N1014-1)/EXP((D1014*A1041)^N1014)</f>
        <v>8.9872507848395711E-6</v>
      </c>
      <c r="G1041">
        <f t="shared" si="149"/>
        <v>5.9905620405485201E-5</v>
      </c>
      <c r="H1041">
        <f>F1041*(N1014/D1014)*(1-(D1014*A1041)^(N1014))</f>
        <v>6.3573724305077519E-3</v>
      </c>
      <c r="I1041">
        <f>F1041*(1/N1014+LN(D1014*A1041)*(1-(D1014*A1041)^N1014))</f>
        <v>-1.0023793316550895E-5</v>
      </c>
      <c r="K1041">
        <f t="shared" si="150"/>
        <v>7.9814917806276294E-4</v>
      </c>
      <c r="L1041">
        <f t="shared" si="151"/>
        <v>4.0416184220180039E-5</v>
      </c>
      <c r="M1041">
        <f t="shared" si="152"/>
        <v>1.0047643245293038E-10</v>
      </c>
      <c r="O1041">
        <f t="shared" si="153"/>
        <v>-6.3724987279748515E-8</v>
      </c>
      <c r="R1041">
        <f t="shared" si="154"/>
        <v>5.0741315800486316E-6</v>
      </c>
      <c r="S1041">
        <f t="shared" si="155"/>
        <v>-8.0004823966761124E-9</v>
      </c>
      <c r="U1041">
        <f t="shared" si="156"/>
        <v>6.3704211044226404E-7</v>
      </c>
    </row>
    <row r="1042" spans="1:21" x14ac:dyDescent="0.3">
      <c r="A1042">
        <f t="shared" si="157"/>
        <v>25</v>
      </c>
      <c r="D1042" s="57">
        <f t="shared" si="148"/>
        <v>1.1695900550622079E-3</v>
      </c>
      <c r="E1042" s="57">
        <f>D1042/SUM(D1017:D1134)</f>
        <v>1.2299359541521554E-3</v>
      </c>
      <c r="F1042">
        <f>D1014*N1014*(D1014*A1042)^(N1014-1)/EXP((D1014*A1042)^N1014)</f>
        <v>1.2256965127656451E-5</v>
      </c>
      <c r="G1042">
        <f t="shared" si="149"/>
        <v>5.3539551329130167E-5</v>
      </c>
      <c r="H1042">
        <f>F1042*(N1014/D1014)*(1-(D1014*A1042)^(N1014))</f>
        <v>8.6702009345235049E-3</v>
      </c>
      <c r="I1042">
        <f>F1042*(1/N1014+LN(D1014*A1042)*(1-(D1014*A1042)^N1014))</f>
        <v>-1.3170124234687875E-5</v>
      </c>
      <c r="K1042">
        <f t="shared" si="150"/>
        <v>1.2176789890244991E-3</v>
      </c>
      <c r="L1042">
        <f t="shared" si="151"/>
        <v>7.5172384245012264E-5</v>
      </c>
      <c r="M1042">
        <f t="shared" si="152"/>
        <v>1.7345217235711286E-10</v>
      </c>
      <c r="O1042">
        <f t="shared" si="153"/>
        <v>-1.1418762344738147E-7</v>
      </c>
      <c r="R1042">
        <f t="shared" si="154"/>
        <v>1.0557521508589848E-5</v>
      </c>
      <c r="S1042">
        <f t="shared" si="155"/>
        <v>-1.6036983563421787E-8</v>
      </c>
      <c r="U1042">
        <f t="shared" si="156"/>
        <v>1.482742120311726E-6</v>
      </c>
    </row>
    <row r="1043" spans="1:21" x14ac:dyDescent="0.3">
      <c r="A1043">
        <f t="shared" si="157"/>
        <v>26</v>
      </c>
      <c r="D1043" s="57">
        <f t="shared" si="148"/>
        <v>1.1780040895101496E-3</v>
      </c>
      <c r="E1043" s="57">
        <f>D1043/SUM(D1017:D1134)</f>
        <v>1.2387841171834731E-3</v>
      </c>
      <c r="F1043">
        <f>D1014*N1014*(D1014*A1043)^(N1014-1)/EXP((D1014*A1043)^N1014)</f>
        <v>1.6513962685266186E-5</v>
      </c>
      <c r="G1043">
        <f t="shared" si="149"/>
        <v>5.3410144316692045E-5</v>
      </c>
      <c r="H1043">
        <f>F1043*(N1014/D1014)*(1-(D1014*A1043)^(N1014))</f>
        <v>1.1681303363624534E-2</v>
      </c>
      <c r="I1043">
        <f>F1043*(1/N1014+LN(D1014*A1043)*(1-(D1014*A1043)^N1014))</f>
        <v>-1.7096335233311116E-5</v>
      </c>
      <c r="K1043">
        <f t="shared" si="150"/>
        <v>1.2222701544982069E-3</v>
      </c>
      <c r="L1043">
        <f t="shared" si="151"/>
        <v>1.3645284827302584E-4</v>
      </c>
      <c r="M1043">
        <f t="shared" si="152"/>
        <v>2.9228467840975505E-10</v>
      </c>
      <c r="O1043">
        <f t="shared" si="153"/>
        <v>-1.9970747826652976E-7</v>
      </c>
      <c r="R1043">
        <f t="shared" si="154"/>
        <v>1.4277708466997782E-5</v>
      </c>
      <c r="S1043">
        <f t="shared" si="155"/>
        <v>-2.0896340306972314E-8</v>
      </c>
      <c r="U1043">
        <f t="shared" si="156"/>
        <v>1.4939443305770705E-6</v>
      </c>
    </row>
    <row r="1044" spans="1:21" x14ac:dyDescent="0.3">
      <c r="A1044">
        <f t="shared" si="157"/>
        <v>27</v>
      </c>
      <c r="D1044" s="57">
        <f t="shared" si="148"/>
        <v>1.3332568385892825E-3</v>
      </c>
      <c r="E1044" s="57">
        <f>D1044/SUM(D1017:D1134)</f>
        <v>1.4020472513448115E-3</v>
      </c>
      <c r="F1044">
        <f>D1014*N1014*(D1014*A1044)^(N1014-1)/EXP((D1014*A1044)^N1014)</f>
        <v>2.2000397414121119E-5</v>
      </c>
      <c r="G1044">
        <f t="shared" si="149"/>
        <v>5.1050471916532823E-5</v>
      </c>
      <c r="H1044">
        <f>F1044*(N1014/D1014)*(1-(D1014*A1044)^(N1014))</f>
        <v>1.5561885474414673E-2</v>
      </c>
      <c r="I1044">
        <f>F1044*(1/N1014+LN(D1014*A1044)*(1-(D1014*A1044)^N1014))</f>
        <v>-2.1945521722478683E-5</v>
      </c>
      <c r="K1044">
        <f t="shared" si="150"/>
        <v>1.3800468539306905E-3</v>
      </c>
      <c r="L1044">
        <f t="shared" si="151"/>
        <v>2.421722795187984E-4</v>
      </c>
      <c r="M1044">
        <f t="shared" si="152"/>
        <v>4.8160592367178378E-10</v>
      </c>
      <c r="O1044">
        <f t="shared" si="153"/>
        <v>-3.4151369572149271E-7</v>
      </c>
      <c r="R1044">
        <f t="shared" si="154"/>
        <v>2.1476131090195681E-5</v>
      </c>
      <c r="S1044">
        <f t="shared" si="155"/>
        <v>-3.0285848210974336E-8</v>
      </c>
      <c r="U1044">
        <f t="shared" si="156"/>
        <v>1.9045293190439965E-6</v>
      </c>
    </row>
    <row r="1045" spans="1:21" x14ac:dyDescent="0.3">
      <c r="A1045">
        <f t="shared" si="157"/>
        <v>28</v>
      </c>
      <c r="D1045" s="57">
        <f t="shared" si="148"/>
        <v>9.8913973402270871E-4</v>
      </c>
      <c r="E1045" s="57">
        <f>D1045/SUM(D1017:D1134)</f>
        <v>1.0401751599113265E-3</v>
      </c>
      <c r="F1045">
        <f>D1014*N1014*(D1014*A1045)^(N1014-1)/EXP((D1014*A1045)^N1014)</f>
        <v>2.9005180864934125E-5</v>
      </c>
      <c r="G1045">
        <f t="shared" si="149"/>
        <v>5.6352547501637545E-5</v>
      </c>
      <c r="H1045">
        <f>F1045*(N1014/D1014)*(1-(D1014*A1045)^(N1014))</f>
        <v>2.0516168157843698E-2</v>
      </c>
      <c r="I1045">
        <f>F1045*(1/N1014+LN(D1014*A1045)*(1-(D1014*A1045)^N1014))</f>
        <v>-2.787726315148342E-5</v>
      </c>
      <c r="K1045">
        <f t="shared" si="150"/>
        <v>1.0111699790463925E-3</v>
      </c>
      <c r="L1045">
        <f t="shared" si="151"/>
        <v>4.2091315588091969E-4</v>
      </c>
      <c r="M1045">
        <f t="shared" si="152"/>
        <v>7.7714180081705532E-10</v>
      </c>
      <c r="O1045">
        <f t="shared" si="153"/>
        <v>-5.719346185962936E-7</v>
      </c>
      <c r="R1045">
        <f t="shared" si="154"/>
        <v>2.0745333326279076E-5</v>
      </c>
      <c r="S1045">
        <f t="shared" si="155"/>
        <v>-2.8188651596756257E-8</v>
      </c>
      <c r="U1045">
        <f t="shared" si="156"/>
        <v>1.0224647265246818E-6</v>
      </c>
    </row>
    <row r="1046" spans="1:21" x14ac:dyDescent="0.3">
      <c r="A1046">
        <f t="shared" si="157"/>
        <v>29</v>
      </c>
      <c r="D1046" s="57">
        <f t="shared" si="148"/>
        <v>1.203115171580054E-3</v>
      </c>
      <c r="E1046" s="57">
        <f>D1046/SUM(D1017:D1134)</f>
        <v>1.2651908248600345E-3</v>
      </c>
      <c r="F1046">
        <f>D1014*N1014*(D1014*A1046)^(N1014-1)/EXP((D1014*A1046)^N1014)</f>
        <v>3.7870742708571769E-5</v>
      </c>
      <c r="G1046">
        <f t="shared" si="149"/>
        <v>5.3024869338596159E-5</v>
      </c>
      <c r="H1046">
        <f>F1046*(N1014/D1014)*(1-(D1014*A1046)^(N1014))</f>
        <v>2.6786134404823043E-2</v>
      </c>
      <c r="I1046">
        <f>F1046*(1/N1014+LN(D1014*A1046)*(1-(D1014*A1046)^N1014))</f>
        <v>-3.5067949709951382E-5</v>
      </c>
      <c r="K1046">
        <f t="shared" si="150"/>
        <v>1.2273200821514628E-3</v>
      </c>
      <c r="L1046">
        <f t="shared" si="151"/>
        <v>7.1749699635324468E-4</v>
      </c>
      <c r="M1046">
        <f t="shared" si="152"/>
        <v>1.2297610968596792E-9</v>
      </c>
      <c r="O1046">
        <f t="shared" si="153"/>
        <v>-9.3933481423233301E-7</v>
      </c>
      <c r="R1046">
        <f t="shared" si="154"/>
        <v>3.2875160678247542E-5</v>
      </c>
      <c r="S1046">
        <f t="shared" si="155"/>
        <v>-4.3039598918900898E-8</v>
      </c>
      <c r="U1046">
        <f t="shared" si="156"/>
        <v>1.5063145840522734E-6</v>
      </c>
    </row>
    <row r="1047" spans="1:21" x14ac:dyDescent="0.3">
      <c r="A1047">
        <f t="shared" si="157"/>
        <v>30</v>
      </c>
      <c r="D1047" s="57">
        <f t="shared" si="148"/>
        <v>1.3479750442742966E-3</v>
      </c>
      <c r="E1047" s="57">
        <f>D1047/SUM(D1017:D1134)</f>
        <v>1.4175248541803134E-3</v>
      </c>
      <c r="F1047">
        <f>D1014*N1014*(D1014*A1047)^(N1014-1)/EXP((D1014*A1047)^N1014)</f>
        <v>4.9000453927417422E-5</v>
      </c>
      <c r="G1047">
        <f t="shared" si="149"/>
        <v>5.0829537726303721E-5</v>
      </c>
      <c r="H1047">
        <f>F1047*(N1014/D1014)*(1-(D1014*A1047)^(N1014))</f>
        <v>3.4656726976425037E-2</v>
      </c>
      <c r="I1047">
        <f>F1047*(1/N1014+LN(D1014*A1047)*(1-(D1014*A1047)^N1014))</f>
        <v>-4.3710841291936729E-5</v>
      </c>
      <c r="K1047">
        <f t="shared" si="150"/>
        <v>1.368524400252896E-3</v>
      </c>
      <c r="L1047">
        <f t="shared" si="151"/>
        <v>1.2010887247184668E-3</v>
      </c>
      <c r="M1047">
        <f t="shared" si="152"/>
        <v>1.910637646448881E-9</v>
      </c>
      <c r="O1047">
        <f t="shared" si="153"/>
        <v>-1.514874692564497E-6</v>
      </c>
      <c r="R1047">
        <f t="shared" si="154"/>
        <v>4.7428576500140439E-5</v>
      </c>
      <c r="S1047">
        <f t="shared" si="155"/>
        <v>-5.981935286359724E-8</v>
      </c>
      <c r="U1047">
        <f t="shared" si="156"/>
        <v>1.8728590340875488E-6</v>
      </c>
    </row>
    <row r="1048" spans="1:21" x14ac:dyDescent="0.3">
      <c r="A1048">
        <f t="shared" si="157"/>
        <v>31</v>
      </c>
      <c r="D1048" s="57">
        <f t="shared" si="148"/>
        <v>1.2584391942480613E-3</v>
      </c>
      <c r="E1048" s="57">
        <f>D1048/SUM(D1017:D1134)</f>
        <v>1.323369333058868E-3</v>
      </c>
      <c r="F1048">
        <f>D1014*N1014*(D1014*A1048)^(N1014-1)/EXP((D1014*A1048)^N1014)</f>
        <v>6.2866742536066438E-5</v>
      </c>
      <c r="G1048">
        <f t="shared" si="149"/>
        <v>5.2180963493311547E-5</v>
      </c>
      <c r="H1048">
        <f>F1048*(N1014/D1014)*(1-(D1014*A1048)^(N1014))</f>
        <v>4.446150986209494E-2</v>
      </c>
      <c r="I1048">
        <f>F1048*(1/N1014+LN(D1014*A1048)*(1-(D1014*A1048)^N1014))</f>
        <v>-5.4015806946186795E-5</v>
      </c>
      <c r="K1048">
        <f t="shared" si="150"/>
        <v>1.2605025905228016E-3</v>
      </c>
      <c r="L1048">
        <f t="shared" si="151"/>
        <v>1.9768258592171655E-3</v>
      </c>
      <c r="M1048">
        <f t="shared" si="152"/>
        <v>2.9177074000477215E-9</v>
      </c>
      <c r="O1048">
        <f t="shared" si="153"/>
        <v>-2.4016243332469004E-6</v>
      </c>
      <c r="R1048">
        <f t="shared" si="154"/>
        <v>5.6043848359725763E-5</v>
      </c>
      <c r="S1048">
        <f t="shared" si="155"/>
        <v>-6.8087064584847994E-8</v>
      </c>
      <c r="U1048">
        <f t="shared" si="156"/>
        <v>1.5888667807146937E-6</v>
      </c>
    </row>
    <row r="1049" spans="1:21" x14ac:dyDescent="0.3">
      <c r="A1049">
        <f t="shared" si="157"/>
        <v>32</v>
      </c>
      <c r="D1049" s="57">
        <f t="shared" si="148"/>
        <v>1.3249234706206299E-3</v>
      </c>
      <c r="E1049" s="57">
        <f>D1049/SUM(D1017:D1134)</f>
        <v>1.3932839168418684E-3</v>
      </c>
      <c r="F1049">
        <f>D1014*N1014*(D1014*A1049)^(N1014-1)/EXP((D1014*A1049)^N1014)</f>
        <v>8.0019928199851596E-5</v>
      </c>
      <c r="G1049">
        <f t="shared" si="149"/>
        <v>5.1175776084253391E-5</v>
      </c>
      <c r="H1049">
        <f>F1049*(N1014/D1014)*(1-(D1014*A1049)^(N1014))</f>
        <v>5.6588801041427127E-2</v>
      </c>
      <c r="I1049">
        <f>F1049*(1/N1014+LN(D1014*A1049)*(1-(D1014*A1049)^N1014))</f>
        <v>-6.620868749279086E-5</v>
      </c>
      <c r="K1049">
        <f t="shared" si="150"/>
        <v>1.3132639886420168E-3</v>
      </c>
      <c r="L1049">
        <f t="shared" si="151"/>
        <v>3.2022924033062237E-3</v>
      </c>
      <c r="M1049">
        <f t="shared" si="152"/>
        <v>4.3835902995180406E-9</v>
      </c>
      <c r="O1049">
        <f t="shared" si="153"/>
        <v>-3.7466702437435664E-6</v>
      </c>
      <c r="R1049">
        <f t="shared" si="154"/>
        <v>7.4316034568134106E-5</v>
      </c>
      <c r="S1049">
        <f t="shared" si="155"/>
        <v>-8.6949485019535338E-8</v>
      </c>
      <c r="U1049">
        <f t="shared" si="156"/>
        <v>1.7246623038639392E-6</v>
      </c>
    </row>
    <row r="1050" spans="1:21" x14ac:dyDescent="0.3">
      <c r="A1050">
        <f t="shared" si="157"/>
        <v>33</v>
      </c>
      <c r="D1050" s="57">
        <f t="shared" si="148"/>
        <v>9.537890941228609E-4</v>
      </c>
      <c r="E1050" s="57">
        <f>D1050/SUM(D1017:D1134)</f>
        <v>1.0030005765375E-3</v>
      </c>
      <c r="F1050">
        <f>D1014*N1014*(D1014*A1050)^(N1014-1)/EXP((D1014*A1050)^N1014)</f>
        <v>1.0109779716421075E-4</v>
      </c>
      <c r="G1050">
        <f t="shared" si="149"/>
        <v>5.6912056258530691E-5</v>
      </c>
      <c r="H1050">
        <f>F1050*(N1014/D1014)*(1-(D1014*A1050)^(N1014))</f>
        <v>7.148827644887655E-2</v>
      </c>
      <c r="I1050">
        <f>F1050*(1/N1014+LN(D1014*A1050)*(1-(D1014*A1050)^N1014))</f>
        <v>-8.0530217818131251E-5</v>
      </c>
      <c r="K1050">
        <f t="shared" si="150"/>
        <v>9.0190277937328921E-4</v>
      </c>
      <c r="L1050">
        <f t="shared" si="151"/>
        <v>5.1105736696309976E-3</v>
      </c>
      <c r="M1050">
        <f t="shared" si="152"/>
        <v>6.4851159818356642E-9</v>
      </c>
      <c r="O1050">
        <f t="shared" si="153"/>
        <v>-5.7569664738708108E-6</v>
      </c>
      <c r="R1050">
        <f t="shared" si="154"/>
        <v>6.4475475221847817E-5</v>
      </c>
      <c r="S1050">
        <f t="shared" si="155"/>
        <v>-7.2630427273708952E-8</v>
      </c>
      <c r="U1050">
        <f t="shared" si="156"/>
        <v>8.1342862344126402E-7</v>
      </c>
    </row>
    <row r="1051" spans="1:21" x14ac:dyDescent="0.3">
      <c r="A1051">
        <f t="shared" si="157"/>
        <v>34</v>
      </c>
      <c r="D1051" s="57">
        <f t="shared" si="148"/>
        <v>8.9457045994078817E-4</v>
      </c>
      <c r="E1051" s="57">
        <f>D1051/SUM(D1017:D1134)</f>
        <v>9.4072651134596483E-4</v>
      </c>
      <c r="F1051">
        <f>D1014*N1014*(D1014*A1051)^(N1014-1)/EXP((D1014*A1051)^N1014)</f>
        <v>1.2683593209254459E-4</v>
      </c>
      <c r="G1051">
        <f t="shared" si="149"/>
        <v>5.7855526406043329E-5</v>
      </c>
      <c r="H1051">
        <f>F1051*(N1014/D1014)*(1-(D1014*A1051)^(N1014))</f>
        <v>8.9678034816437102E-2</v>
      </c>
      <c r="I1051">
        <f>F1051*(1/N1014+LN(D1014*A1051)*(1-(D1014*A1051)^N1014))</f>
        <v>-9.7234438525177499E-5</v>
      </c>
      <c r="K1051">
        <f t="shared" si="150"/>
        <v>8.1389057925342024E-4</v>
      </c>
      <c r="L1051">
        <f t="shared" si="151"/>
        <v>8.0421499285381042E-3</v>
      </c>
      <c r="M1051">
        <f t="shared" si="152"/>
        <v>9.4545360353065222E-9</v>
      </c>
      <c r="O1051">
        <f t="shared" si="153"/>
        <v>-8.7197933634175801E-6</v>
      </c>
      <c r="R1051">
        <f t="shared" si="154"/>
        <v>7.2988107703058386E-5</v>
      </c>
      <c r="S1051">
        <f t="shared" si="155"/>
        <v>-7.9138193494637796E-8</v>
      </c>
      <c r="U1051">
        <f t="shared" si="156"/>
        <v>6.6241787499746795E-7</v>
      </c>
    </row>
    <row r="1052" spans="1:21" x14ac:dyDescent="0.3">
      <c r="A1052">
        <f t="shared" si="157"/>
        <v>35</v>
      </c>
      <c r="D1052" s="57">
        <f t="shared" si="148"/>
        <v>1.6986533463416878E-3</v>
      </c>
      <c r="E1052" s="57">
        <f>D1052/SUM(D1017:D1134)</f>
        <v>1.7862966731496308E-3</v>
      </c>
      <c r="F1052">
        <f>D1014*N1014*(D1014*A1052)^(N1014-1)/EXP((D1014*A1052)^N1014)</f>
        <v>1.5807880224547792E-4</v>
      </c>
      <c r="G1052">
        <f t="shared" si="149"/>
        <v>4.5707225041336946E-5</v>
      </c>
      <c r="H1052">
        <f>F1052*(N1014/D1014)*(1-(D1014*A1052)^(N1014))</f>
        <v>0.11175209955400761</v>
      </c>
      <c r="I1052">
        <f>F1052*(1/N1014+LN(D1014*A1052)*(1-(D1014*A1052)^N1014))</f>
        <v>-1.1658651910126761E-4</v>
      </c>
      <c r="K1052">
        <f t="shared" si="150"/>
        <v>1.628217870904153E-3</v>
      </c>
      <c r="L1052">
        <f t="shared" si="151"/>
        <v>1.2488531754728829E-2</v>
      </c>
      <c r="M1052">
        <f t="shared" si="152"/>
        <v>1.3592416436150237E-8</v>
      </c>
      <c r="O1052">
        <f t="shared" si="153"/>
        <v>-1.3028788289260068E-5</v>
      </c>
      <c r="R1052">
        <f t="shared" si="154"/>
        <v>1.8195676560489523E-4</v>
      </c>
      <c r="S1052">
        <f t="shared" si="155"/>
        <v>-1.8982825390719231E-7</v>
      </c>
      <c r="U1052">
        <f t="shared" si="156"/>
        <v>2.651093435131653E-6</v>
      </c>
    </row>
    <row r="1053" spans="1:21" x14ac:dyDescent="0.3">
      <c r="A1053">
        <f t="shared" si="157"/>
        <v>36</v>
      </c>
      <c r="D1053" s="57">
        <f t="shared" si="148"/>
        <v>1.5215440161182746E-3</v>
      </c>
      <c r="E1053" s="57">
        <f>D1053/SUM(D1017:D1134)</f>
        <v>1.6000492507175061E-3</v>
      </c>
      <c r="F1053">
        <f>D1014*N1014*(D1014*A1053)^(N1014-1)/EXP((D1014*A1053)^N1014)</f>
        <v>1.9579160732647552E-4</v>
      </c>
      <c r="G1053">
        <f t="shared" si="149"/>
        <v>4.8260243464324529E-5</v>
      </c>
      <c r="H1053">
        <f>F1053*(N1014/D1014)*(1-(D1014*A1053)^(N1014))</f>
        <v>0.13838831619658093</v>
      </c>
      <c r="I1053">
        <f>F1053*(1/N1014+LN(D1014*A1053)*(1-(D1014*A1053)^N1014))</f>
        <v>-1.3885990659953727E-4</v>
      </c>
      <c r="K1053">
        <f t="shared" si="150"/>
        <v>1.4042576433910305E-3</v>
      </c>
      <c r="L1053">
        <f t="shared" si="151"/>
        <v>1.9151326059724864E-2</v>
      </c>
      <c r="M1053">
        <f t="shared" si="152"/>
        <v>1.9282073660832216E-8</v>
      </c>
      <c r="O1053">
        <f t="shared" si="153"/>
        <v>-1.921658866152446E-5</v>
      </c>
      <c r="R1053">
        <f t="shared" si="154"/>
        <v>1.9433285077506351E-4</v>
      </c>
      <c r="S1053">
        <f t="shared" si="155"/>
        <v>-1.9499508520296481E-7</v>
      </c>
      <c r="U1053">
        <f t="shared" si="156"/>
        <v>1.9719395290221303E-6</v>
      </c>
    </row>
    <row r="1054" spans="1:21" x14ac:dyDescent="0.3">
      <c r="A1054">
        <f t="shared" si="157"/>
        <v>37</v>
      </c>
      <c r="D1054" s="57">
        <f t="shared" si="148"/>
        <v>1.7895883817692015E-3</v>
      </c>
      <c r="E1054" s="57">
        <f>D1054/SUM(D1017:D1134)</f>
        <v>1.8819235717200452E-3</v>
      </c>
      <c r="F1054">
        <f>D1014*N1014*(D1014*A1054)^(N1014-1)/EXP((D1014*A1054)^N1014)</f>
        <v>2.410728525534972E-4</v>
      </c>
      <c r="G1054">
        <f t="shared" si="149"/>
        <v>4.4423357727816537E-5</v>
      </c>
      <c r="H1054">
        <f>F1054*(N1014/D1014)*(1-(D1014*A1054)^(N1014))</f>
        <v>0.17035658121676481</v>
      </c>
      <c r="I1054">
        <f>F1054*(1/N1014+LN(D1014*A1054)*(1-(D1014*A1054)^N1014))</f>
        <v>-1.6433270510283587E-4</v>
      </c>
      <c r="K1054">
        <f t="shared" si="150"/>
        <v>1.640850719166548E-3</v>
      </c>
      <c r="L1054">
        <f t="shared" si="151"/>
        <v>2.9021364763864185E-2</v>
      </c>
      <c r="M1054">
        <f t="shared" si="152"/>
        <v>2.7005237966415619E-8</v>
      </c>
      <c r="O1054">
        <f t="shared" si="153"/>
        <v>-2.7995157823421919E-5</v>
      </c>
      <c r="R1054">
        <f t="shared" si="154"/>
        <v>2.7952971880428301E-4</v>
      </c>
      <c r="S1054">
        <f t="shared" si="155"/>
        <v>-2.6964543735057248E-7</v>
      </c>
      <c r="U1054">
        <f t="shared" si="156"/>
        <v>2.6923910825893781E-6</v>
      </c>
    </row>
    <row r="1055" spans="1:21" x14ac:dyDescent="0.3">
      <c r="A1055">
        <f t="shared" si="157"/>
        <v>38</v>
      </c>
      <c r="D1055" s="57">
        <f t="shared" si="148"/>
        <v>1.1980214203400744E-3</v>
      </c>
      <c r="E1055" s="57">
        <f>D1055/SUM(D1017:D1134)</f>
        <v>1.2598342576043179E-3</v>
      </c>
      <c r="F1055">
        <f>D1014*N1014*(D1014*A1055)^(N1014-1)/EXP((D1014*A1055)^N1014)</f>
        <v>2.9516761224323467E-4</v>
      </c>
      <c r="G1055">
        <f t="shared" si="149"/>
        <v>5.3102909124154045E-5</v>
      </c>
      <c r="H1055">
        <f>F1055*(N1014/D1014)*(1-(D1014*A1055)^(N1014))</f>
        <v>0.2085273090072241</v>
      </c>
      <c r="I1055">
        <f>F1055*(1/N1014+LN(D1014*A1055)*(1-(D1014*A1055)^N1014))</f>
        <v>-1.9328318212429282E-4</v>
      </c>
      <c r="K1055">
        <f t="shared" si="150"/>
        <v>9.6466664536108324E-4</v>
      </c>
      <c r="L1055">
        <f t="shared" si="151"/>
        <v>4.3483638601794328E-2</v>
      </c>
      <c r="M1055">
        <f t="shared" si="152"/>
        <v>3.7358388492092546E-8</v>
      </c>
      <c r="O1055">
        <f t="shared" si="153"/>
        <v>-4.0304821844731984E-5</v>
      </c>
      <c r="R1055">
        <f t="shared" si="154"/>
        <v>2.0115933964617288E-4</v>
      </c>
      <c r="S1055">
        <f t="shared" si="155"/>
        <v>-1.8645383890455684E-7</v>
      </c>
      <c r="U1055">
        <f t="shared" si="156"/>
        <v>9.3058173667220594E-7</v>
      </c>
    </row>
    <row r="1056" spans="1:21" x14ac:dyDescent="0.3">
      <c r="A1056">
        <f t="shared" si="157"/>
        <v>39</v>
      </c>
      <c r="D1056" s="57">
        <f t="shared" si="148"/>
        <v>1.3892487224602017E-3</v>
      </c>
      <c r="E1056" s="57">
        <f>D1056/SUM(D1017:D1134)</f>
        <v>1.4609280795593546E-3</v>
      </c>
      <c r="F1056">
        <f>D1014*N1014*(D1014*A1056)^(N1014-1)/EXP((D1014*A1056)^N1014)</f>
        <v>3.594814134102941E-4</v>
      </c>
      <c r="G1056">
        <f t="shared" si="149"/>
        <v>5.0212536391164985E-5</v>
      </c>
      <c r="H1056">
        <f>F1056*(N1014/D1014)*(1-(D1014*A1056)^(N1014))</f>
        <v>0.25388000722327003</v>
      </c>
      <c r="I1056">
        <f>F1056*(1/N1014+LN(D1014*A1056)*(1-(D1014*A1056)^N1014))</f>
        <v>-2.2598428888393507E-4</v>
      </c>
      <c r="K1056">
        <f t="shared" si="150"/>
        <v>1.1014466661490605E-3</v>
      </c>
      <c r="L1056">
        <f t="shared" si="151"/>
        <v>6.4455058067687643E-2</v>
      </c>
      <c r="M1056">
        <f t="shared" si="152"/>
        <v>5.1068898822377816E-8</v>
      </c>
      <c r="O1056">
        <f t="shared" si="153"/>
        <v>-5.737289289419898E-5</v>
      </c>
      <c r="R1056">
        <f t="shared" si="154"/>
        <v>2.7963528755797014E-4</v>
      </c>
      <c r="S1056">
        <f t="shared" si="155"/>
        <v>-2.4890964159327648E-7</v>
      </c>
      <c r="U1056">
        <f t="shared" si="156"/>
        <v>1.2131847583708798E-6</v>
      </c>
    </row>
    <row r="1057" spans="1:21" x14ac:dyDescent="0.3">
      <c r="A1057">
        <f t="shared" si="157"/>
        <v>40</v>
      </c>
      <c r="D1057" s="57">
        <f t="shared" si="148"/>
        <v>1.762275667677993E-3</v>
      </c>
      <c r="E1057" s="57">
        <f>D1057/SUM(D1017:D1134)</f>
        <v>1.8532016371235092E-3</v>
      </c>
      <c r="F1057">
        <f>D1014*N1014*(D1014*A1057)^(N1014-1)/EXP((D1014*A1057)^N1014)</f>
        <v>4.3559463841764696E-4</v>
      </c>
      <c r="G1057">
        <f t="shared" si="149"/>
        <v>4.4807050946824694E-5</v>
      </c>
      <c r="H1057">
        <f>F1057*(N1014/D1014)*(1-(D1014*A1057)^(N1014))</f>
        <v>0.30751178487945424</v>
      </c>
      <c r="I1057">
        <f>F1057*(1/N1014+LN(D1014*A1057)*(1-(D1014*A1057)^N1014))</f>
        <v>-2.6269707252182936E-4</v>
      </c>
      <c r="K1057">
        <f t="shared" si="150"/>
        <v>1.4176069987058622E-3</v>
      </c>
      <c r="L1057">
        <f t="shared" si="151"/>
        <v>9.456349783974774E-2</v>
      </c>
      <c r="M1057">
        <f t="shared" si="152"/>
        <v>6.9009751911539275E-8</v>
      </c>
      <c r="O1057">
        <f t="shared" si="153"/>
        <v>-8.0782445653795185E-5</v>
      </c>
      <c r="R1057">
        <f t="shared" si="154"/>
        <v>4.359308584296459E-4</v>
      </c>
      <c r="S1057">
        <f t="shared" si="155"/>
        <v>-3.7240120854648672E-7</v>
      </c>
      <c r="U1057">
        <f t="shared" si="156"/>
        <v>2.0096096027798426E-6</v>
      </c>
    </row>
    <row r="1058" spans="1:21" x14ac:dyDescent="0.3">
      <c r="A1058">
        <f t="shared" si="157"/>
        <v>41</v>
      </c>
      <c r="D1058" s="57">
        <f t="shared" si="148"/>
        <v>1.7014818478600219E-3</v>
      </c>
      <c r="E1058" s="57">
        <f>D1058/SUM(D1017:D1134)</f>
        <v>1.7892711133808176E-3</v>
      </c>
      <c r="F1058">
        <f>D1014*N1014*(D1014*A1058)^(N1014-1)/EXP((D1014*A1058)^N1014)</f>
        <v>5.2527730521646115E-4</v>
      </c>
      <c r="G1058">
        <f t="shared" si="149"/>
        <v>4.566701522185351E-5</v>
      </c>
      <c r="H1058">
        <f>F1058*(N1014/D1014)*(1-(D1014*A1058)^(N1014))</f>
        <v>0.37064556084810196</v>
      </c>
      <c r="I1058">
        <f>F1058*(1/N1014+LN(D1014*A1058)*(1-(D1014*A1058)^N1014))</f>
        <v>-3.0366285039256892E-4</v>
      </c>
      <c r="K1058">
        <f t="shared" si="150"/>
        <v>1.2639938081643563E-3</v>
      </c>
      <c r="L1058">
        <f t="shared" si="151"/>
        <v>0.13737813177640407</v>
      </c>
      <c r="M1058">
        <f t="shared" si="152"/>
        <v>9.2211126708539697E-8</v>
      </c>
      <c r="O1058">
        <f t="shared" si="153"/>
        <v>-1.1255128749248698E-4</v>
      </c>
      <c r="R1058">
        <f t="shared" si="154"/>
        <v>4.6849369393560603E-4</v>
      </c>
      <c r="S1058">
        <f t="shared" si="155"/>
        <v>-3.8382796266574639E-7</v>
      </c>
      <c r="U1058">
        <f t="shared" si="156"/>
        <v>1.5976803470778317E-6</v>
      </c>
    </row>
    <row r="1059" spans="1:21" x14ac:dyDescent="0.3">
      <c r="A1059">
        <f t="shared" si="157"/>
        <v>42</v>
      </c>
      <c r="D1059" s="57">
        <f t="shared" si="148"/>
        <v>2.0431893210902672E-3</v>
      </c>
      <c r="E1059" s="57">
        <f>D1059/SUM(D1017:D1134)</f>
        <v>2.1486092466945538E-3</v>
      </c>
      <c r="F1059">
        <f>D1014*N1014*(D1014*A1059)^(N1014-1)/EXP((D1014*A1059)^N1014)</f>
        <v>6.3050403364587075E-4</v>
      </c>
      <c r="G1059">
        <f t="shared" si="149"/>
        <v>4.0939513606258606E-5</v>
      </c>
      <c r="H1059">
        <f>F1059*(N1014/D1014)*(1-(D1014*A1059)^(N1014))</f>
        <v>0.44463767075008209</v>
      </c>
      <c r="I1059">
        <f>F1059*(1/N1014+LN(D1014*A1059)*(1-(D1014*A1059)^N1014))</f>
        <v>-3.4909401050275555E-4</v>
      </c>
      <c r="K1059">
        <f t="shared" si="150"/>
        <v>1.5181052130486829E-3</v>
      </c>
      <c r="L1059">
        <f t="shared" si="151"/>
        <v>0.19770265825005842</v>
      </c>
      <c r="M1059">
        <f t="shared" si="152"/>
        <v>1.2186662816889801E-7</v>
      </c>
      <c r="O1059">
        <f t="shared" si="153"/>
        <v>-1.5522034770274991E-4</v>
      </c>
      <c r="R1059">
        <f t="shared" si="154"/>
        <v>6.7500676588352351E-4</v>
      </c>
      <c r="S1059">
        <f t="shared" si="155"/>
        <v>-5.2996143718830483E-7</v>
      </c>
      <c r="U1059">
        <f t="shared" si="156"/>
        <v>2.3046434378855868E-6</v>
      </c>
    </row>
    <row r="1060" spans="1:21" x14ac:dyDescent="0.3">
      <c r="A1060">
        <f t="shared" si="157"/>
        <v>43</v>
      </c>
      <c r="D1060" s="57">
        <f t="shared" si="148"/>
        <v>2.3730322320212049E-3</v>
      </c>
      <c r="E1060" s="57">
        <f>D1060/SUM(D1017:D1134)</f>
        <v>2.4954706564853458E-3</v>
      </c>
      <c r="F1060">
        <f>D1014*N1014*(D1014*A1060)^(N1014-1)/EXP((D1014*A1060)^N1014)</f>
        <v>7.5346894490366549E-4</v>
      </c>
      <c r="G1060">
        <f t="shared" si="149"/>
        <v>3.6621110840438004E-5</v>
      </c>
      <c r="H1060">
        <f>F1060*(N1014/D1014)*(1-(D1014*A1060)^(N1014))</f>
        <v>0.53098448553387845</v>
      </c>
      <c r="I1060">
        <f>F1060*(1/N1014+LN(D1014*A1060)*(1-(D1014*A1060)^N1014))</f>
        <v>-3.9916329907213881E-4</v>
      </c>
      <c r="K1060">
        <f t="shared" si="150"/>
        <v>1.7420017115816803E-3</v>
      </c>
      <c r="L1060">
        <f t="shared" si="151"/>
        <v>0.28194452387767754</v>
      </c>
      <c r="M1060">
        <f t="shared" si="152"/>
        <v>1.5933133932615374E-7</v>
      </c>
      <c r="O1060">
        <f t="shared" si="153"/>
        <v>-2.1194951900182528E-4</v>
      </c>
      <c r="R1060">
        <f t="shared" si="154"/>
        <v>9.249758826233342E-4</v>
      </c>
      <c r="S1060">
        <f t="shared" si="155"/>
        <v>-6.9534315018425589E-7</v>
      </c>
      <c r="U1060">
        <f t="shared" si="156"/>
        <v>3.0345699631535037E-6</v>
      </c>
    </row>
    <row r="1061" spans="1:21" x14ac:dyDescent="0.3">
      <c r="A1061">
        <f t="shared" si="157"/>
        <v>44</v>
      </c>
      <c r="D1061" s="57">
        <f t="shared" si="148"/>
        <v>2.0433197814884348E-3</v>
      </c>
      <c r="E1061" s="57">
        <f>D1061/SUM(D1017:D1134)</f>
        <v>2.1487464382973767E-3</v>
      </c>
      <c r="F1061">
        <f>D1014*N1014*(D1014*A1061)^(N1014-1)/EXP((D1014*A1061)^N1014)</f>
        <v>8.9660016675195567E-4</v>
      </c>
      <c r="G1061">
        <f t="shared" si="149"/>
        <v>4.0937758011769121E-5</v>
      </c>
      <c r="H1061">
        <f>F1061*(N1014/D1014)*(1-(D1014*A1061)^(N1014))</f>
        <v>0.63132755308046939</v>
      </c>
      <c r="I1061">
        <f>F1061*(1/N1014+LN(D1014*A1061)*(1-(D1014*A1061)^N1014))</f>
        <v>-4.5399145765642659E-4</v>
      </c>
      <c r="K1061">
        <f t="shared" si="150"/>
        <v>1.2521462715454211E-3</v>
      </c>
      <c r="L1061">
        <f t="shared" si="151"/>
        <v>0.39857447927857292</v>
      </c>
      <c r="M1061">
        <f t="shared" si="152"/>
        <v>2.0610824362500697E-7</v>
      </c>
      <c r="O1061">
        <f t="shared" si="153"/>
        <v>-2.8661731608166732E-4</v>
      </c>
      <c r="R1061">
        <f t="shared" si="154"/>
        <v>7.9051444171360371E-4</v>
      </c>
      <c r="S1061">
        <f t="shared" si="155"/>
        <v>-5.6846371101796547E-7</v>
      </c>
      <c r="U1061">
        <f t="shared" si="156"/>
        <v>1.5678702853450994E-6</v>
      </c>
    </row>
    <row r="1062" spans="1:21" x14ac:dyDescent="0.3">
      <c r="A1062">
        <f t="shared" si="157"/>
        <v>45</v>
      </c>
      <c r="D1062" s="57">
        <f t="shared" si="148"/>
        <v>2.3430918249501271E-3</v>
      </c>
      <c r="E1062" s="57">
        <f>D1062/SUM(D1017:D1134)</f>
        <v>2.4639854510671863E-3</v>
      </c>
      <c r="F1062">
        <f>D1014*N1014*(D1014*A1062)^(N1014-1)/EXP((D1014*A1062)^N1014)</f>
        <v>1.0625735272505824E-3</v>
      </c>
      <c r="G1062">
        <f t="shared" si="149"/>
        <v>3.7003169985756026E-5</v>
      </c>
      <c r="H1062">
        <f>F1062*(N1014/D1014)*(1-(D1014*A1062)^(N1014))</f>
        <v>0.74745665271816009</v>
      </c>
      <c r="I1062">
        <f>F1062*(1/N1014+LN(D1014*A1062)*(1-(D1014*A1062)^N1014))</f>
        <v>-5.136330802408129E-4</v>
      </c>
      <c r="K1062">
        <f t="shared" si="150"/>
        <v>1.4014119238166039E-3</v>
      </c>
      <c r="L1062">
        <f t="shared" si="151"/>
        <v>0.55869144769263612</v>
      </c>
      <c r="M1062">
        <f t="shared" si="152"/>
        <v>2.6381894111766533E-7</v>
      </c>
      <c r="O1062">
        <f t="shared" si="153"/>
        <v>-3.8391846288211612E-4</v>
      </c>
      <c r="R1062">
        <f t="shared" si="154"/>
        <v>1.0474946656552759E-3</v>
      </c>
      <c r="S1062">
        <f t="shared" si="155"/>
        <v>-7.1981152311612573E-7</v>
      </c>
      <c r="U1062">
        <f t="shared" si="156"/>
        <v>1.9639553802153548E-6</v>
      </c>
    </row>
    <row r="1063" spans="1:21" x14ac:dyDescent="0.3">
      <c r="A1063">
        <f t="shared" si="157"/>
        <v>46</v>
      </c>
      <c r="D1063" s="57">
        <f t="shared" si="148"/>
        <v>2.5173824213664711E-3</v>
      </c>
      <c r="E1063" s="57">
        <f>D1063/SUM(D1017:D1134)</f>
        <v>2.6472687049519696E-3</v>
      </c>
      <c r="F1063">
        <f>D1014*N1014*(D1014*A1063)^(N1014-1)/EXP((D1014*A1063)^N1014)</f>
        <v>1.2543249126916131E-3</v>
      </c>
      <c r="G1063">
        <f t="shared" si="149"/>
        <v>3.4806930203949781E-5</v>
      </c>
      <c r="H1063">
        <f>F1063*(N1014/D1014)*(1-(D1014*A1063)^(N1014))</f>
        <v>0.88131000950361604</v>
      </c>
      <c r="I1063">
        <f>F1063*(1/N1014+LN(D1014*A1063)*(1-(D1014*A1063)^N1014))</f>
        <v>-5.780605776887467E-4</v>
      </c>
      <c r="K1063">
        <f t="shared" si="150"/>
        <v>1.3929437922603565E-3</v>
      </c>
      <c r="L1063">
        <f t="shared" si="151"/>
        <v>0.77670733285126381</v>
      </c>
      <c r="M1063">
        <f t="shared" si="152"/>
        <v>3.3415403147784757E-7</v>
      </c>
      <c r="O1063">
        <f t="shared" si="153"/>
        <v>-5.0945057321653516E-4</v>
      </c>
      <c r="R1063">
        <f t="shared" si="154"/>
        <v>1.2276153067949777E-3</v>
      </c>
      <c r="S1063">
        <f t="shared" si="155"/>
        <v>-8.0520589324197521E-7</v>
      </c>
      <c r="U1063">
        <f t="shared" si="156"/>
        <v>1.9402924083966633E-6</v>
      </c>
    </row>
    <row r="1064" spans="1:21" x14ac:dyDescent="0.3">
      <c r="A1064">
        <f t="shared" si="157"/>
        <v>47</v>
      </c>
      <c r="D1064" s="57">
        <f t="shared" si="148"/>
        <v>2.4634712807473608E-3</v>
      </c>
      <c r="E1064" s="57">
        <f>D1064/SUM(D1017:D1134)</f>
        <v>2.5905759775387994E-3</v>
      </c>
      <c r="F1064">
        <f>D1014*N1014*(D1014*A1064)^(N1014-1)/EXP((D1014*A1064)^N1014)</f>
        <v>1.4750606388190244E-3</v>
      </c>
      <c r="G1064">
        <f t="shared" si="149"/>
        <v>3.547908895463999E-5</v>
      </c>
      <c r="H1064">
        <f>F1064*(N1014/D1014)*(1-(D1014*A1064)^(N1014))</f>
        <v>1.0349707488194202</v>
      </c>
      <c r="I1064">
        <f>F1064*(1/N1014+LN(D1014*A1064)*(1-(D1014*A1064)^N1014))</f>
        <v>-6.4714616599224201E-4</v>
      </c>
      <c r="K1064">
        <f t="shared" si="150"/>
        <v>1.115515338719775E-3</v>
      </c>
      <c r="L1064">
        <f t="shared" si="151"/>
        <v>1.0711644509118314</v>
      </c>
      <c r="M1064">
        <f t="shared" si="152"/>
        <v>4.1879816015845844E-7</v>
      </c>
      <c r="O1064">
        <f t="shared" si="153"/>
        <v>-6.6977735201260752E-4</v>
      </c>
      <c r="R1064">
        <f t="shared" si="154"/>
        <v>1.1545257454343546E-3</v>
      </c>
      <c r="S1064">
        <f t="shared" si="155"/>
        <v>-7.2190147455803957E-7</v>
      </c>
      <c r="U1064">
        <f t="shared" si="156"/>
        <v>1.2443744709190943E-6</v>
      </c>
    </row>
    <row r="1065" spans="1:21" x14ac:dyDescent="0.3">
      <c r="A1065">
        <f t="shared" si="157"/>
        <v>48</v>
      </c>
      <c r="D1065" s="57">
        <f t="shared" si="148"/>
        <v>2.6926584966099156E-3</v>
      </c>
      <c r="E1065" s="57">
        <f>D1065/SUM(D1017:D1134)</f>
        <v>2.8315882842024319E-3</v>
      </c>
      <c r="F1065">
        <f>D1014*N1014*(D1014*A1065)^(N1014-1)/EXP((D1014*A1065)^N1014)</f>
        <v>1.7282650363714864E-3</v>
      </c>
      <c r="G1065">
        <f t="shared" si="149"/>
        <v>3.2666028780494733E-5</v>
      </c>
      <c r="H1065">
        <f>F1065*(N1014/D1014)*(1-(D1014*A1065)^(N1014))</f>
        <v>1.2106584812448673</v>
      </c>
      <c r="I1065">
        <f>F1065*(1/N1014+LN(D1014*A1065)*(1-(D1014*A1065)^N1014))</f>
        <v>-7.2064183965814916E-4</v>
      </c>
      <c r="K1065">
        <f t="shared" si="150"/>
        <v>1.1033232478309455E-3</v>
      </c>
      <c r="L1065">
        <f t="shared" si="151"/>
        <v>1.4656939582101287</v>
      </c>
      <c r="M1065">
        <f t="shared" si="152"/>
        <v>5.1932466106588152E-7</v>
      </c>
      <c r="O1065">
        <f t="shared" si="153"/>
        <v>-8.7245115512204206E-4</v>
      </c>
      <c r="R1065">
        <f t="shared" si="154"/>
        <v>1.3357476475411667E-3</v>
      </c>
      <c r="S1065">
        <f t="shared" si="155"/>
        <v>-7.951008950544966E-7</v>
      </c>
      <c r="U1065">
        <f t="shared" si="156"/>
        <v>1.2173221892042259E-6</v>
      </c>
    </row>
    <row r="1066" spans="1:21" x14ac:dyDescent="0.3">
      <c r="A1066">
        <f t="shared" si="157"/>
        <v>49</v>
      </c>
      <c r="D1066" s="57">
        <f t="shared" si="148"/>
        <v>2.9761247286425644E-3</v>
      </c>
      <c r="E1066" s="57">
        <f>D1066/SUM(D1017:D1134)</f>
        <v>3.1296801746524138E-3</v>
      </c>
      <c r="F1066">
        <f>D1014*N1014*(D1014*A1066)^(N1014-1)/EXP((D1014*A1066)^N1014)</f>
        <v>2.017704280821301E-3</v>
      </c>
      <c r="G1066">
        <f t="shared" si="149"/>
        <v>2.9347446693934766E-5</v>
      </c>
      <c r="H1066">
        <f>F1066*(N1014/D1014)*(1-(D1014*A1066)^(N1014))</f>
        <v>1.4107146928957295</v>
      </c>
      <c r="I1066">
        <f>F1066*(1/N1014+LN(D1014*A1066)*(1-(D1014*A1066)^N1014))</f>
        <v>-7.9815735672564096E-4</v>
      </c>
      <c r="K1066">
        <f t="shared" si="150"/>
        <v>1.1119758938311127E-3</v>
      </c>
      <c r="L1066">
        <f t="shared" si="151"/>
        <v>1.9901159447518924</v>
      </c>
      <c r="M1066">
        <f t="shared" si="152"/>
        <v>6.3705516609526209E-7</v>
      </c>
      <c r="O1066">
        <f t="shared" si="153"/>
        <v>-1.1259723103756798E-3</v>
      </c>
      <c r="R1066">
        <f t="shared" si="154"/>
        <v>1.5686807315734126E-3</v>
      </c>
      <c r="S1066">
        <f t="shared" si="155"/>
        <v>-8.8753174016287291E-7</v>
      </c>
      <c r="U1066">
        <f t="shared" si="156"/>
        <v>1.2364903884615021E-6</v>
      </c>
    </row>
    <row r="1067" spans="1:21" x14ac:dyDescent="0.3">
      <c r="A1067">
        <f t="shared" si="157"/>
        <v>50</v>
      </c>
      <c r="D1067" s="57">
        <f t="shared" si="148"/>
        <v>3.4811819489321289E-3</v>
      </c>
      <c r="E1067" s="57">
        <f>D1067/SUM(D1017:D1134)</f>
        <v>3.6607962109504832E-3</v>
      </c>
      <c r="F1067">
        <f>D1014*N1014*(D1014*A1067)^(N1014-1)/EXP((D1014*A1067)^N1014)</f>
        <v>2.3474253008269859E-3</v>
      </c>
      <c r="G1067">
        <f t="shared" si="149"/>
        <v>2.3875070993046004E-5</v>
      </c>
      <c r="H1067">
        <f>F1067*(N1014/D1014)*(1-(D1014*A1067)^(N1014))</f>
        <v>1.6375803793326276</v>
      </c>
      <c r="I1067">
        <f>F1067*(1/N1014+LN(D1014*A1067)*(1-(D1014*A1067)^N1014))</f>
        <v>-8.7913635250894205E-4</v>
      </c>
      <c r="K1067">
        <f t="shared" si="150"/>
        <v>1.3133709101234973E-3</v>
      </c>
      <c r="L1067">
        <f t="shared" si="151"/>
        <v>2.6816694987751926</v>
      </c>
      <c r="M1067">
        <f t="shared" si="152"/>
        <v>7.7288072630272683E-7</v>
      </c>
      <c r="O1067">
        <f t="shared" si="153"/>
        <v>-1.4396564416266958E-3</v>
      </c>
      <c r="R1067">
        <f t="shared" si="154"/>
        <v>2.1507504332044752E-3</v>
      </c>
      <c r="S1067">
        <f t="shared" si="155"/>
        <v>-1.1546321114173209E-6</v>
      </c>
      <c r="U1067">
        <f t="shared" si="156"/>
        <v>1.7249431475586236E-6</v>
      </c>
    </row>
    <row r="1068" spans="1:21" x14ac:dyDescent="0.3">
      <c r="A1068">
        <f t="shared" si="157"/>
        <v>51</v>
      </c>
      <c r="D1068" s="57">
        <f t="shared" si="148"/>
        <v>3.3099289607370491E-3</v>
      </c>
      <c r="E1068" s="57">
        <f>D1068/SUM(D1017:D1134)</f>
        <v>3.4807072930210978E-3</v>
      </c>
      <c r="F1068">
        <f>D1014*N1014*(D1014*A1068)^(N1014-1)/EXP((D1014*A1068)^N1014)</f>
        <v>2.7217483802437661E-3</v>
      </c>
      <c r="G1068">
        <f t="shared" si="149"/>
        <v>2.5667408396154805E-5</v>
      </c>
      <c r="H1068">
        <f>F1068*(N1014/D1014)*(1-(D1014*A1068)^(N1014))</f>
        <v>1.893764106008855</v>
      </c>
      <c r="I1068">
        <f>F1068*(1/N1014+LN(D1014*A1068)*(1-(D1014*A1068)^N1014))</f>
        <v>-9.6283082103490437E-4</v>
      </c>
      <c r="K1068">
        <f t="shared" si="150"/>
        <v>7.589589127773317E-4</v>
      </c>
      <c r="L1068">
        <f t="shared" si="151"/>
        <v>3.5863424892075177</v>
      </c>
      <c r="M1068">
        <f t="shared" si="152"/>
        <v>9.2704318993474802E-7</v>
      </c>
      <c r="O1068">
        <f t="shared" si="153"/>
        <v>-1.8233744490349375E-3</v>
      </c>
      <c r="R1068">
        <f t="shared" si="154"/>
        <v>1.4372891469532161E-3</v>
      </c>
      <c r="S1068">
        <f t="shared" si="155"/>
        <v>-7.3074903312115667E-7</v>
      </c>
      <c r="U1068">
        <f t="shared" si="156"/>
        <v>5.7601863128414938E-7</v>
      </c>
    </row>
    <row r="1069" spans="1:21" x14ac:dyDescent="0.3">
      <c r="A1069">
        <f t="shared" si="157"/>
        <v>52</v>
      </c>
      <c r="D1069" s="57">
        <f t="shared" si="148"/>
        <v>4.7535390520579684E-3</v>
      </c>
      <c r="E1069" s="57">
        <f>D1069/SUM(D1017:D1134)</f>
        <v>4.9988015581078835E-3</v>
      </c>
      <c r="F1069">
        <f>D1014*N1014*(D1014*A1069)^(N1014-1)/EXP((D1014*A1069)^N1014)</f>
        <v>3.1452518258325672E-3</v>
      </c>
      <c r="G1069">
        <f t="shared" si="149"/>
        <v>1.2589772836083519E-5</v>
      </c>
      <c r="H1069">
        <f>F1069*(N1014/D1014)*(1-(D1014*A1069)^(N1014))</f>
        <v>2.1817984128058052</v>
      </c>
      <c r="I1069">
        <f>F1069*(1/N1014+LN(D1014*A1069)*(1-(D1014*A1069)^N1014))</f>
        <v>-1.0482743626774743E-3</v>
      </c>
      <c r="K1069">
        <f t="shared" si="150"/>
        <v>1.8535497322753162E-3</v>
      </c>
      <c r="L1069">
        <f t="shared" si="151"/>
        <v>4.7602443141219313</v>
      </c>
      <c r="M1069">
        <f t="shared" si="152"/>
        <v>1.0988791394468649E-6</v>
      </c>
      <c r="O1069">
        <f t="shared" si="153"/>
        <v>-2.2871233406747305E-3</v>
      </c>
      <c r="R1069">
        <f t="shared" si="154"/>
        <v>4.0440718639349104E-3</v>
      </c>
      <c r="S1069">
        <f t="shared" si="155"/>
        <v>-1.9430286642919101E-6</v>
      </c>
      <c r="U1069">
        <f t="shared" si="156"/>
        <v>3.4356466100178966E-6</v>
      </c>
    </row>
    <row r="1070" spans="1:21" x14ac:dyDescent="0.3">
      <c r="A1070">
        <f t="shared" si="157"/>
        <v>53</v>
      </c>
      <c r="D1070" s="57">
        <f t="shared" si="148"/>
        <v>4.6280143611814404E-3</v>
      </c>
      <c r="E1070" s="57">
        <f>D1070/SUM(D1017:D1134)</f>
        <v>4.8668003241929235E-3</v>
      </c>
      <c r="F1070">
        <f>D1014*N1014*(D1014*A1070)^(N1014-1)/EXP((D1014*A1070)^N1014)</f>
        <v>3.6227468103752318E-3</v>
      </c>
      <c r="G1070">
        <f t="shared" si="149"/>
        <v>1.3543932563279736E-5</v>
      </c>
      <c r="H1070">
        <f>F1070*(N1014/D1014)*(1-(D1014*A1070)^(N1014))</f>
        <v>2.5041822168595766</v>
      </c>
      <c r="I1070">
        <f>F1070*(1/N1014+LN(D1014*A1070)*(1-(D1014*A1070)^N1014))</f>
        <v>-1.134254800341858E-3</v>
      </c>
      <c r="K1070">
        <f t="shared" si="150"/>
        <v>1.2440535138176917E-3</v>
      </c>
      <c r="L1070">
        <f t="shared" si="151"/>
        <v>6.270928575235744</v>
      </c>
      <c r="M1070">
        <f t="shared" si="152"/>
        <v>1.2865339520985483E-6</v>
      </c>
      <c r="O1070">
        <f t="shared" si="153"/>
        <v>-2.8403807004036903E-3</v>
      </c>
      <c r="R1070">
        <f t="shared" si="154"/>
        <v>3.1153366861239331E-3</v>
      </c>
      <c r="S1070">
        <f t="shared" si="155"/>
        <v>-1.4110736699298728E-6</v>
      </c>
      <c r="U1070">
        <f t="shared" si="156"/>
        <v>1.5476691452421456E-6</v>
      </c>
    </row>
    <row r="1071" spans="1:21" x14ac:dyDescent="0.3">
      <c r="A1071">
        <f t="shared" si="157"/>
        <v>54</v>
      </c>
      <c r="D1071" s="57">
        <f t="shared" si="148"/>
        <v>5.4838120082867673E-3</v>
      </c>
      <c r="E1071" s="57">
        <f>D1071/SUM(D1017:D1134)</f>
        <v>5.7667535095828901E-3</v>
      </c>
      <c r="F1071">
        <f>D1014*N1014*(D1014*A1071)^(N1014-1)/EXP((D1014*A1071)^N1014)</f>
        <v>4.1592402248113369E-3</v>
      </c>
      <c r="G1071">
        <f t="shared" si="149"/>
        <v>7.7298180731307454E-6</v>
      </c>
      <c r="H1071">
        <f>F1071*(N1014/D1014)*(1-(D1014*A1071)^(N1014))</f>
        <v>2.8633066250668664</v>
      </c>
      <c r="I1071">
        <f>F1071*(1/N1014+LN(D1014*A1071)*(1-(D1014*A1071)^N1014))</f>
        <v>-1.2192870212279867E-3</v>
      </c>
      <c r="K1071">
        <f t="shared" si="150"/>
        <v>1.6075132847715532E-3</v>
      </c>
      <c r="L1071">
        <f t="shared" si="151"/>
        <v>8.1985248291518094</v>
      </c>
      <c r="M1071">
        <f t="shared" si="152"/>
        <v>1.486660840135017E-6</v>
      </c>
      <c r="O1071">
        <f t="shared" si="153"/>
        <v>-3.4911926057401392E-3</v>
      </c>
      <c r="R1071">
        <f t="shared" si="154"/>
        <v>4.6028034381693887E-3</v>
      </c>
      <c r="S1071">
        <f t="shared" si="155"/>
        <v>-1.9600200845735233E-6</v>
      </c>
      <c r="U1071">
        <f t="shared" si="156"/>
        <v>2.5840989607170286E-6</v>
      </c>
    </row>
    <row r="1072" spans="1:21" x14ac:dyDescent="0.3">
      <c r="A1072">
        <f t="shared" si="157"/>
        <v>55</v>
      </c>
      <c r="D1072" s="57">
        <f t="shared" si="148"/>
        <v>5.5057734470783928E-3</v>
      </c>
      <c r="E1072" s="57">
        <f>D1072/SUM(D1017:D1134)</f>
        <v>5.7898480657120419E-3</v>
      </c>
      <c r="F1072">
        <f>D1014*N1014*(D1014*A1072)^(N1014-1)/EXP((D1014*A1072)^N1014)</f>
        <v>4.7598830930201961E-3</v>
      </c>
      <c r="G1072">
        <f t="shared" si="149"/>
        <v>7.6019339196231807E-6</v>
      </c>
      <c r="H1072">
        <f>F1072*(N1014/D1014)*(1-(D1014*A1072)^(N1014))</f>
        <v>3.2613613715878471</v>
      </c>
      <c r="I1072">
        <f>F1072*(1/N1014+LN(D1014*A1072)*(1-(D1014*A1072)^N1014))</f>
        <v>-1.3015872123884901E-3</v>
      </c>
      <c r="K1072">
        <f t="shared" si="150"/>
        <v>1.0299649726918459E-3</v>
      </c>
      <c r="L1072">
        <f t="shared" si="151"/>
        <v>10.636477996085363</v>
      </c>
      <c r="M1072">
        <f t="shared" si="152"/>
        <v>1.6941292714532405E-6</v>
      </c>
      <c r="O1072">
        <f t="shared" si="153"/>
        <v>-4.2449462562365288E-3</v>
      </c>
      <c r="R1072">
        <f t="shared" si="154"/>
        <v>3.3590879760257179E-3</v>
      </c>
      <c r="S1072">
        <f t="shared" si="155"/>
        <v>-1.3405892376637669E-6</v>
      </c>
      <c r="U1072">
        <f t="shared" si="156"/>
        <v>1.0608278449721148E-6</v>
      </c>
    </row>
    <row r="1073" spans="1:21" x14ac:dyDescent="0.3">
      <c r="A1073">
        <f t="shared" si="157"/>
        <v>56</v>
      </c>
      <c r="D1073" s="57">
        <f t="shared" si="148"/>
        <v>6.4746285194495134E-3</v>
      </c>
      <c r="E1073" s="57">
        <f>D1073/SUM(D1017:D1134)</f>
        <v>6.8086919612413603E-3</v>
      </c>
      <c r="F1073">
        <f>D1014*N1014*(D1014*A1073)^(N1014-1)/EXP((D1014*A1073)^N1014)</f>
        <v>5.4299018335274337E-3</v>
      </c>
      <c r="G1073">
        <f t="shared" si="149"/>
        <v>3.021744552353292E-6</v>
      </c>
      <c r="H1073">
        <f>F1073*(N1014/D1014)*(1-(D1014*A1073)^(N1014))</f>
        <v>3.7002189822059268</v>
      </c>
      <c r="I1073">
        <f>F1073*(1/N1014+LN(D1014*A1073)*(1-(D1014*A1073)^N1014))</f>
        <v>-1.379050029872819E-3</v>
      </c>
      <c r="K1073">
        <f t="shared" si="150"/>
        <v>1.3787901277139266E-3</v>
      </c>
      <c r="L1073">
        <f t="shared" si="151"/>
        <v>13.691620516277064</v>
      </c>
      <c r="M1073">
        <f t="shared" si="152"/>
        <v>1.9017789848922229E-6</v>
      </c>
      <c r="O1073">
        <f t="shared" si="153"/>
        <v>-5.1027870979470551E-3</v>
      </c>
      <c r="R1073">
        <f t="shared" si="154"/>
        <v>5.1018254030452057E-3</v>
      </c>
      <c r="S1073">
        <f t="shared" si="155"/>
        <v>-1.9014205668122385E-6</v>
      </c>
      <c r="U1073">
        <f t="shared" si="156"/>
        <v>1.9010622162813861E-6</v>
      </c>
    </row>
    <row r="1074" spans="1:21" x14ac:dyDescent="0.3">
      <c r="A1074">
        <f t="shared" si="157"/>
        <v>57</v>
      </c>
      <c r="D1074" s="57">
        <f t="shared" si="148"/>
        <v>5.9897637073130401E-3</v>
      </c>
      <c r="E1074" s="57">
        <f>D1074/SUM(D1017:D1134)</f>
        <v>6.2988101759365424E-3</v>
      </c>
      <c r="F1074">
        <f>D1014*N1014*(D1014*A1074)^(N1014-1)/EXP((D1014*A1074)^N1014)</f>
        <v>6.1745094143167084E-3</v>
      </c>
      <c r="G1074">
        <f t="shared" si="149"/>
        <v>5.0543959156908188E-6</v>
      </c>
      <c r="H1074">
        <f>F1074*(N1014/D1014)*(1-(D1014*A1074)^(N1014))</f>
        <v>4.1812937840727065</v>
      </c>
      <c r="I1074">
        <f>F1074*(1/N1014+LN(D1014*A1074)*(1-(D1014*A1074)^N1014))</f>
        <v>-1.4492306739422537E-3</v>
      </c>
      <c r="K1074">
        <f t="shared" si="150"/>
        <v>1.2430076161983397E-4</v>
      </c>
      <c r="L1074">
        <f t="shared" si="151"/>
        <v>17.483217708725054</v>
      </c>
      <c r="M1074">
        <f t="shared" si="152"/>
        <v>2.1002695462951189E-6</v>
      </c>
      <c r="O1074">
        <f t="shared" si="153"/>
        <v>-6.0596592086422443E-3</v>
      </c>
      <c r="R1074">
        <f t="shared" si="154"/>
        <v>5.1973800191651507E-4</v>
      </c>
      <c r="S1074">
        <f t="shared" si="155"/>
        <v>-1.8014047653384742E-7</v>
      </c>
      <c r="U1074">
        <f t="shared" si="156"/>
        <v>1.5450679339270789E-8</v>
      </c>
    </row>
    <row r="1075" spans="1:21" x14ac:dyDescent="0.3">
      <c r="A1075">
        <f t="shared" si="157"/>
        <v>58</v>
      </c>
      <c r="D1075" s="57">
        <f t="shared" si="148"/>
        <v>7.1679576043273295E-3</v>
      </c>
      <c r="E1075" s="57">
        <f>D1075/SUM(D1017:D1134)</f>
        <v>7.53779389388842E-3</v>
      </c>
      <c r="F1075">
        <f>D1014*N1014*(D1014*A1075)^(N1014-1)/EXP((D1014*A1075)^N1014)</f>
        <v>6.9987932681165686E-3</v>
      </c>
      <c r="G1075">
        <f t="shared" si="149"/>
        <v>1.01851421607238E-6</v>
      </c>
      <c r="H1075">
        <f>F1075*(N1014/D1014)*(1-(D1014*A1075)^(N1014))</f>
        <v>4.7053730872474038</v>
      </c>
      <c r="I1075">
        <f>F1075*(1/N1014+LN(D1014*A1075)*(1-(D1014*A1075)^N1014))</f>
        <v>-1.509334332410406E-3</v>
      </c>
      <c r="K1075">
        <f t="shared" si="150"/>
        <v>5.3900062577185142E-4</v>
      </c>
      <c r="L1075">
        <f t="shared" si="151"/>
        <v>22.140535890192165</v>
      </c>
      <c r="M1075">
        <f t="shared" si="152"/>
        <v>2.278090126992766E-6</v>
      </c>
      <c r="O1075">
        <f t="shared" si="153"/>
        <v>-7.1019811473824511E-3</v>
      </c>
      <c r="R1075">
        <f t="shared" si="154"/>
        <v>2.5361990385163792E-3</v>
      </c>
      <c r="S1075">
        <f t="shared" si="155"/>
        <v>-8.1353214966814845E-7</v>
      </c>
      <c r="U1075">
        <f t="shared" si="156"/>
        <v>2.905216745824474E-7</v>
      </c>
    </row>
    <row r="1076" spans="1:21" x14ac:dyDescent="0.3">
      <c r="A1076">
        <f t="shared" si="157"/>
        <v>59</v>
      </c>
      <c r="D1076" s="57">
        <f t="shared" si="148"/>
        <v>7.5332684167185807E-3</v>
      </c>
      <c r="E1076" s="57">
        <f>D1076/SUM(D1017:D1134)</f>
        <v>7.9219531988139694E-3</v>
      </c>
      <c r="F1076">
        <f>D1014*N1014*(D1014*A1076)^(N1014-1)/EXP((D1014*A1076)^N1014)</f>
        <v>7.9075767529523562E-3</v>
      </c>
      <c r="G1076">
        <f t="shared" si="149"/>
        <v>3.9069418830664568E-7</v>
      </c>
      <c r="H1076">
        <f>F1076*(N1014/D1014)*(1-(D1014*A1076)^(N1014))</f>
        <v>5.272418339772071</v>
      </c>
      <c r="I1076">
        <f>F1076*(1/N1014+LN(D1014*A1076)*(1-(D1014*A1076)^N1014))</f>
        <v>-1.5562159890806046E-3</v>
      </c>
      <c r="K1076">
        <f t="shared" si="150"/>
        <v>1.4376445861613227E-5</v>
      </c>
      <c r="L1076">
        <f t="shared" si="151"/>
        <v>27.798395149564882</v>
      </c>
      <c r="M1076">
        <f t="shared" si="152"/>
        <v>2.4218082046701246E-6</v>
      </c>
      <c r="O1076">
        <f t="shared" si="153"/>
        <v>-8.2050217214751121E-3</v>
      </c>
      <c r="R1076">
        <f t="shared" si="154"/>
        <v>7.5798636821509867E-5</v>
      </c>
      <c r="S1076">
        <f t="shared" si="155"/>
        <v>-2.2372854915994192E-8</v>
      </c>
      <c r="U1076">
        <f t="shared" si="156"/>
        <v>2.0668219561189606E-10</v>
      </c>
    </row>
    <row r="1077" spans="1:21" x14ac:dyDescent="0.3">
      <c r="A1077">
        <f t="shared" si="157"/>
        <v>60</v>
      </c>
      <c r="D1077" s="57">
        <f t="shared" si="148"/>
        <v>7.469581700515867E-3</v>
      </c>
      <c r="E1077" s="57">
        <f>D1077/SUM(D1017:D1134)</f>
        <v>7.8549805174709872E-3</v>
      </c>
      <c r="F1077">
        <f>D1014*N1014*(D1014*A1077)^(N1014-1)/EXP((D1014*A1077)^N1014)</f>
        <v>8.9052510036367865E-3</v>
      </c>
      <c r="G1077">
        <f t="shared" si="149"/>
        <v>4.7890279366563899E-7</v>
      </c>
      <c r="H1077">
        <f>F1077*(N1014/D1014)*(1-(D1014*A1077)^(N1014))</f>
        <v>5.8813348930007177</v>
      </c>
      <c r="I1077">
        <f>F1077*(1/N1014+LN(D1014*A1077)*(1-(D1014*A1077)^N1014))</f>
        <v>-1.5863941528286283E-3</v>
      </c>
      <c r="K1077">
        <f t="shared" si="150"/>
        <v>-1.0502704861657993E-3</v>
      </c>
      <c r="L1077">
        <f t="shared" si="151"/>
        <v>34.590100123627764</v>
      </c>
      <c r="M1077">
        <f t="shared" si="152"/>
        <v>2.5166464081288612E-6</v>
      </c>
      <c r="O1077">
        <f t="shared" si="153"/>
        <v>-9.3301152850833249E-3</v>
      </c>
      <c r="R1077">
        <f t="shared" si="154"/>
        <v>-6.1769924573757433E-3</v>
      </c>
      <c r="S1077">
        <f t="shared" si="155"/>
        <v>1.6661429581419047E-6</v>
      </c>
      <c r="U1077">
        <f t="shared" si="156"/>
        <v>1.1030680941109443E-6</v>
      </c>
    </row>
    <row r="1078" spans="1:21" x14ac:dyDescent="0.3">
      <c r="A1078">
        <f t="shared" si="157"/>
        <v>61</v>
      </c>
      <c r="D1078" s="57">
        <f t="shared" si="148"/>
        <v>9.2534845838501672E-3</v>
      </c>
      <c r="E1078" s="57">
        <f>D1078/SUM(D1017:D1134)</f>
        <v>9.7309252430884223E-3</v>
      </c>
      <c r="F1078">
        <f>D1014*N1014*(D1014*A1078)^(N1014-1)/EXP((D1014*A1078)^N1014)</f>
        <v>9.9955742828676721E-3</v>
      </c>
      <c r="G1078">
        <f t="shared" si="149"/>
        <v>1.4016587432566857E-6</v>
      </c>
      <c r="H1078">
        <f>F1078*(N1014/D1014)*(1-(D1014*A1078)^(N1014))</f>
        <v>6.529710316080104</v>
      </c>
      <c r="I1078">
        <f>F1078*(1/N1014+LN(D1014*A1078)*(1-(D1014*A1078)^N1014))</f>
        <v>-1.596082609894895E-3</v>
      </c>
      <c r="K1078">
        <f t="shared" si="150"/>
        <v>-2.6464903977924982E-4</v>
      </c>
      <c r="L1078">
        <f t="shared" si="151"/>
        <v>42.63711681192293</v>
      </c>
      <c r="M1078">
        <f t="shared" si="152"/>
        <v>2.5474796976088995E-6</v>
      </c>
      <c r="O1078">
        <f t="shared" si="153"/>
        <v>-1.0421957083146752E-2</v>
      </c>
      <c r="R1078">
        <f t="shared" si="154"/>
        <v>-1.7280815651872614E-3</v>
      </c>
      <c r="S1078">
        <f t="shared" si="155"/>
        <v>4.2240173011704291E-7</v>
      </c>
      <c r="U1078">
        <f t="shared" si="156"/>
        <v>7.0039114256078957E-8</v>
      </c>
    </row>
    <row r="1079" spans="1:21" x14ac:dyDescent="0.3">
      <c r="A1079">
        <f t="shared" si="157"/>
        <v>62</v>
      </c>
      <c r="D1079" s="57">
        <f t="shared" si="148"/>
        <v>1.0159981590695458E-2</v>
      </c>
      <c r="E1079" s="57">
        <f>D1079/SUM(D1017:D1134)</f>
        <v>1.0684193660705939E-2</v>
      </c>
      <c r="F1079">
        <f>D1014*N1014*(D1014*A1079)^(N1014-1)/EXP((D1014*A1079)^N1014)</f>
        <v>1.1181436476345067E-2</v>
      </c>
      <c r="G1079">
        <f t="shared" si="149"/>
        <v>4.5675602102097325E-6</v>
      </c>
      <c r="H1079">
        <f>F1079*(N1014/D1014)*(1-(D1014*A1079)^(N1014))</f>
        <v>7.2135230879695618</v>
      </c>
      <c r="I1079">
        <f>F1079*(1/N1014+LN(D1014*A1079)*(1-(D1014*A1079)^N1014))</f>
        <v>-1.5812447848939932E-3</v>
      </c>
      <c r="K1079">
        <f t="shared" si="150"/>
        <v>-4.9724281563912759E-4</v>
      </c>
      <c r="L1079">
        <f t="shared" si="151"/>
        <v>52.034915340669919</v>
      </c>
      <c r="M1079">
        <f t="shared" si="152"/>
        <v>2.500335069754451E-6</v>
      </c>
      <c r="O1079">
        <f t="shared" si="153"/>
        <v>-1.1406345763564283E-2</v>
      </c>
      <c r="R1079">
        <f t="shared" si="154"/>
        <v>-3.586872530939839E-3</v>
      </c>
      <c r="S1079">
        <f t="shared" si="155"/>
        <v>7.8626260905537583E-7</v>
      </c>
      <c r="U1079">
        <f t="shared" si="156"/>
        <v>2.4725041770472741E-7</v>
      </c>
    </row>
    <row r="1080" spans="1:21" x14ac:dyDescent="0.3">
      <c r="A1080">
        <f t="shared" si="157"/>
        <v>63</v>
      </c>
      <c r="D1080" s="57">
        <f t="shared" si="148"/>
        <v>1.0107904188508605E-2</v>
      </c>
      <c r="E1080" s="57">
        <f>D1080/SUM(D1017:D1134)</f>
        <v>1.0629429284870814E-2</v>
      </c>
      <c r="F1080">
        <f>D1014*N1014*(D1014*A1080)^(N1014-1)/EXP((D1014*A1080)^N1014)</f>
        <v>1.2464587267047219E-2</v>
      </c>
      <c r="G1080">
        <f t="shared" si="149"/>
        <v>4.3364761294788235E-6</v>
      </c>
      <c r="H1080">
        <f>F1080*(N1014/D1014)*(1-(D1014*A1080)^(N1014))</f>
        <v>7.9268260987097792</v>
      </c>
      <c r="I1080">
        <f>F1080*(1/N1014+LN(D1014*A1080)*(1-(D1014*A1080)^N1014))</f>
        <v>-1.5376756412767408E-3</v>
      </c>
      <c r="K1080">
        <f t="shared" si="150"/>
        <v>-1.8351579821764049E-3</v>
      </c>
      <c r="L1080">
        <f t="shared" si="151"/>
        <v>62.834571999186501</v>
      </c>
      <c r="M1080">
        <f t="shared" si="152"/>
        <v>2.3644463777758358E-6</v>
      </c>
      <c r="O1080">
        <f t="shared" si="153"/>
        <v>-1.2188887404622765E-2</v>
      </c>
      <c r="R1080">
        <f t="shared" si="154"/>
        <v>-1.4546978188371503E-2</v>
      </c>
      <c r="S1080">
        <f t="shared" si="155"/>
        <v>2.8218777270872332E-6</v>
      </c>
      <c r="U1080">
        <f t="shared" si="156"/>
        <v>3.3678048195457742E-6</v>
      </c>
    </row>
    <row r="1081" spans="1:21" x14ac:dyDescent="0.3">
      <c r="A1081">
        <f t="shared" si="157"/>
        <v>64</v>
      </c>
      <c r="D1081" s="57">
        <f t="shared" si="148"/>
        <v>1.2297869342500392E-2</v>
      </c>
      <c r="E1081" s="57">
        <f>D1081/SUM(D1017:D1134)</f>
        <v>1.2932387376534476E-2</v>
      </c>
      <c r="F1081">
        <f>D1014*N1014*(D1014*A1081)^(N1014-1)/EXP((D1014*A1081)^N1014)</f>
        <v>1.3845327861454277E-2</v>
      </c>
      <c r="G1081">
        <f t="shared" si="149"/>
        <v>1.9231547478454196E-5</v>
      </c>
      <c r="H1081">
        <f>F1081*(N1014/D1014)*(1-(D1014*A1081)^(N1014))</f>
        <v>8.6614128309689686</v>
      </c>
      <c r="I1081">
        <f>F1081*(1/N1014+LN(D1014*A1081)*(1-(D1014*A1081)^N1014))</f>
        <v>-1.4611161612813016E-3</v>
      </c>
      <c r="K1081">
        <f t="shared" si="150"/>
        <v>-9.1294048491980147E-4</v>
      </c>
      <c r="L1081">
        <f t="shared" si="151"/>
        <v>75.020072228473879</v>
      </c>
      <c r="M1081">
        <f t="shared" si="152"/>
        <v>2.1348604367574064E-6</v>
      </c>
      <c r="O1081">
        <f t="shared" si="153"/>
        <v>-1.265533026685799E-2</v>
      </c>
      <c r="R1081">
        <f t="shared" si="154"/>
        <v>-7.9073544299954005E-3</v>
      </c>
      <c r="S1081">
        <f t="shared" si="155"/>
        <v>1.3339120968043104E-6</v>
      </c>
      <c r="U1081">
        <f t="shared" si="156"/>
        <v>8.334603290056022E-7</v>
      </c>
    </row>
    <row r="1082" spans="1:21" x14ac:dyDescent="0.3">
      <c r="A1082">
        <f t="shared" si="157"/>
        <v>65</v>
      </c>
      <c r="D1082" s="57">
        <f t="shared" ref="D1082:D1134" si="158">D883</f>
        <v>1.4276516311219033E-2</v>
      </c>
      <c r="E1082" s="57">
        <f>D1082/SUM(D1017:D1134)</f>
        <v>1.5013124158510442E-2</v>
      </c>
      <c r="F1082">
        <f>D1014*N1014*(D1014*A1082)^(N1014-1)/EXP((D1014*A1082)^N1014)</f>
        <v>1.5322168022640394E-2</v>
      </c>
      <c r="G1082">
        <f t="shared" ref="G1082:G1134" si="159">(1/$A$139-E1082)^2</f>
        <v>4.181065110130851E-5</v>
      </c>
      <c r="H1082">
        <f>F1082*(N1014/D1014)*(1-(D1014*A1082)^(N1014))</f>
        <v>9.406478469063341</v>
      </c>
      <c r="I1082">
        <f>F1082*(1/N1014+LN(D1014*A1082)*(1-(D1014*A1082)^N1014))</f>
        <v>-1.3474051937840967E-3</v>
      </c>
      <c r="K1082">
        <f t="shared" ref="K1082:K1134" si="160">E1082-F1082</f>
        <v>-3.0904386412995179E-4</v>
      </c>
      <c r="L1082">
        <f t="shared" ref="L1082:L1134" si="161">H1082*H1082</f>
        <v>88.481837188952213</v>
      </c>
      <c r="M1082">
        <f t="shared" ref="M1082:M1134" si="162">I1082*I1082</f>
        <v>1.8155007562363593E-6</v>
      </c>
      <c r="O1082">
        <f t="shared" ref="O1082:O1134" si="163">H1082*I1082</f>
        <v>-1.2674337944434224E-2</v>
      </c>
      <c r="R1082">
        <f t="shared" ref="R1082:R1134" si="164">H1082*K1082</f>
        <v>-2.9070144539345279E-3</v>
      </c>
      <c r="S1082">
        <f t="shared" ref="S1082:S1134" si="165">I1082*K1082</f>
        <v>4.1640730763580377E-7</v>
      </c>
      <c r="U1082">
        <f t="shared" ref="U1082:U1134" si="166">K1082*K1082</f>
        <v>9.5508109956372098E-8</v>
      </c>
    </row>
    <row r="1083" spans="1:21" x14ac:dyDescent="0.3">
      <c r="A1083">
        <f t="shared" ref="A1083:A1134" si="167">A1082+1</f>
        <v>66</v>
      </c>
      <c r="D1083" s="57">
        <f t="shared" si="158"/>
        <v>1.457936302296879E-2</v>
      </c>
      <c r="E1083" s="57">
        <f>D1083/SUM(D1017:D1134)</f>
        <v>1.533159647944512E-2</v>
      </c>
      <c r="F1083">
        <f>D1014*N1014*(D1014*A1083)^(N1014-1)/EXP((D1014*A1083)^N1014)</f>
        <v>1.6891452687854948E-2</v>
      </c>
      <c r="G1083">
        <f t="shared" si="159"/>
        <v>4.6030633412963964E-5</v>
      </c>
      <c r="H1083">
        <f>F1083*(N1014/D1014)*(1-(D1014*A1083)^(N1014))</f>
        <v>10.148293550504944</v>
      </c>
      <c r="I1083">
        <f>F1083*(1/N1014+LN(D1014*A1083)*(1-(D1014*A1083)^N1014))</f>
        <v>-1.1926726942466913E-3</v>
      </c>
      <c r="K1083">
        <f t="shared" si="160"/>
        <v>-1.5598562084098277E-3</v>
      </c>
      <c r="L1083">
        <f t="shared" si="161"/>
        <v>102.98786198722024</v>
      </c>
      <c r="M1083">
        <f t="shared" si="162"/>
        <v>1.4224681556016614E-6</v>
      </c>
      <c r="O1083">
        <f t="shared" si="163"/>
        <v>-1.2103592610887051E-2</v>
      </c>
      <c r="R1083">
        <f t="shared" si="164"/>
        <v>-1.5829878699520548E-2</v>
      </c>
      <c r="S1083">
        <f t="shared" si="165"/>
        <v>1.8603979067215775E-6</v>
      </c>
      <c r="U1083">
        <f t="shared" si="166"/>
        <v>2.4331513909146837E-6</v>
      </c>
    </row>
    <row r="1084" spans="1:21" x14ac:dyDescent="0.3">
      <c r="A1084">
        <f t="shared" si="167"/>
        <v>67</v>
      </c>
      <c r="D1084" s="57">
        <f t="shared" si="158"/>
        <v>1.5043432193271066E-2</v>
      </c>
      <c r="E1084" s="57">
        <f>D1084/SUM(D1017:D1134)</f>
        <v>1.5819609655769513E-2</v>
      </c>
      <c r="F1084">
        <f>D1014*N1014*(D1014*A1084)^(N1014-1)/EXP((D1014*A1084)^N1014)</f>
        <v>1.8546965695085106E-2</v>
      </c>
      <c r="G1084">
        <f t="shared" si="159"/>
        <v>5.2890726887151229E-5</v>
      </c>
      <c r="H1084">
        <f>F1084*(N1014/D1014)*(1-(D1014*A1084)^(N1014))</f>
        <v>10.869914109637241</v>
      </c>
      <c r="I1084">
        <f>F1084*(1/N1014+LN(D1014*A1084)*(1-(D1014*A1084)^N1014))</f>
        <v>-9.9357692987540663E-4</v>
      </c>
      <c r="K1084">
        <f t="shared" si="160"/>
        <v>-2.7273560393155927E-3</v>
      </c>
      <c r="L1084">
        <f t="shared" si="161"/>
        <v>118.15503275089078</v>
      </c>
      <c r="M1084">
        <f t="shared" si="162"/>
        <v>9.8719511558063877E-7</v>
      </c>
      <c r="O1084">
        <f t="shared" si="163"/>
        <v>-1.0800095889062734E-2</v>
      </c>
      <c r="R1084">
        <f t="shared" si="164"/>
        <v>-2.9646125893760904E-2</v>
      </c>
      <c r="S1084">
        <f t="shared" si="165"/>
        <v>2.7098380402203355E-6</v>
      </c>
      <c r="U1084">
        <f t="shared" si="166"/>
        <v>7.4384709651912368E-6</v>
      </c>
    </row>
    <row r="1085" spans="1:21" x14ac:dyDescent="0.3">
      <c r="A1085">
        <f t="shared" si="167"/>
        <v>68</v>
      </c>
      <c r="D1085" s="57">
        <f t="shared" si="158"/>
        <v>1.7962717114752714E-2</v>
      </c>
      <c r="E1085" s="57">
        <f>D1085/SUM(D1017:D1134)</f>
        <v>1.8889517329662618E-2</v>
      </c>
      <c r="F1085">
        <f>D1014*N1014*(D1014*A1085)^(N1014-1)/EXP((D1014*A1085)^N1014)</f>
        <v>2.0279522169405793E-2</v>
      </c>
      <c r="G1085">
        <f t="shared" si="159"/>
        <v>1.0696748791927658E-4</v>
      </c>
      <c r="H1085">
        <f>F1085*(N1014/D1014)*(1-(D1014*A1085)^(N1014))</f>
        <v>11.550959415377685</v>
      </c>
      <c r="I1085">
        <f>F1085*(1/N1014+LN(D1014*A1085)*(1-(D1014*A1085)^N1014))</f>
        <v>-7.4758589821267128E-4</v>
      </c>
      <c r="K1085">
        <f t="shared" si="160"/>
        <v>-1.3900048397431745E-3</v>
      </c>
      <c r="L1085">
        <f t="shared" si="161"/>
        <v>133.42466341570238</v>
      </c>
      <c r="M1085">
        <f t="shared" si="162"/>
        <v>5.5888467520644655E-7</v>
      </c>
      <c r="O1085">
        <f t="shared" si="163"/>
        <v>-8.6353343697632388E-3</v>
      </c>
      <c r="R1085">
        <f t="shared" si="164"/>
        <v>-1.6055889491051974E-2</v>
      </c>
      <c r="S1085">
        <f t="shared" si="165"/>
        <v>1.0391480166393613E-6</v>
      </c>
      <c r="U1085">
        <f t="shared" si="166"/>
        <v>1.9321134545094484E-6</v>
      </c>
    </row>
    <row r="1086" spans="1:21" x14ac:dyDescent="0.3">
      <c r="A1086">
        <f t="shared" si="167"/>
        <v>69</v>
      </c>
      <c r="D1086" s="57">
        <f t="shared" si="158"/>
        <v>1.9050321813314099E-2</v>
      </c>
      <c r="E1086" s="57">
        <f>D1086/SUM(D1017:D1134)</f>
        <v>2.0033237829743575E-2</v>
      </c>
      <c r="F1086">
        <f>D1014*N1014*(D1014*A1086)^(N1014-1)/EXP((D1014*A1086)^N1014)</f>
        <v>2.2076565931192664E-2</v>
      </c>
      <c r="G1086">
        <f t="shared" si="159"/>
        <v>1.3193346313555962E-4</v>
      </c>
      <c r="H1086">
        <f>F1086*(N1014/D1014)*(1-(D1014*A1086)^(N1014))</f>
        <v>12.167496049894106</v>
      </c>
      <c r="I1086">
        <f>F1086*(1/N1014+LN(D1014*A1086)*(1-(D1014*A1086)^N1014))</f>
        <v>-4.5329982715657348E-4</v>
      </c>
      <c r="K1086">
        <f t="shared" si="160"/>
        <v>-2.0433281014490892E-3</v>
      </c>
      <c r="L1086">
        <f t="shared" si="161"/>
        <v>148.04796012418868</v>
      </c>
      <c r="M1086">
        <f t="shared" si="162"/>
        <v>2.0548073330017939E-7</v>
      </c>
      <c r="O1086">
        <f t="shared" si="163"/>
        <v>-5.5155238563452894E-3</v>
      </c>
      <c r="R1086">
        <f t="shared" si="164"/>
        <v>-2.4862186603019417E-2</v>
      </c>
      <c r="S1086">
        <f t="shared" si="165"/>
        <v>9.2624027521104155E-7</v>
      </c>
      <c r="U1086">
        <f t="shared" si="166"/>
        <v>4.1751897301715395E-6</v>
      </c>
    </row>
    <row r="1087" spans="1:21" x14ac:dyDescent="0.3">
      <c r="A1087">
        <f t="shared" si="167"/>
        <v>70</v>
      </c>
      <c r="D1087" s="57">
        <f t="shared" si="158"/>
        <v>1.9709787509574837E-2</v>
      </c>
      <c r="E1087" s="57">
        <f>D1087/SUM(D1017:D1134)</f>
        <v>2.0726729166174206E-2</v>
      </c>
      <c r="F1087">
        <f>D1014*N1014*(D1014*A1087)^(N1014-1)/EXP((D1014*A1087)^N1014)</f>
        <v>2.3921793812902849E-2</v>
      </c>
      <c r="G1087">
        <f t="shared" si="159"/>
        <v>1.4834559436092908E-4</v>
      </c>
      <c r="H1087">
        <f>F1087*(N1014/D1014)*(1-(D1014*A1087)^(N1014))</f>
        <v>12.692074649598734</v>
      </c>
      <c r="I1087">
        <f>F1087*(1/N1014+LN(D1014*A1087)*(1-(D1014*A1087)^N1014))</f>
        <v>-1.1080704149903356E-4</v>
      </c>
      <c r="K1087">
        <f t="shared" si="160"/>
        <v>-3.1950646467286438E-3</v>
      </c>
      <c r="L1087">
        <f t="shared" si="161"/>
        <v>161.08875891098683</v>
      </c>
      <c r="M1087">
        <f t="shared" si="162"/>
        <v>1.2278200445768547E-8</v>
      </c>
      <c r="O1087">
        <f t="shared" si="163"/>
        <v>-1.4063712424069188E-3</v>
      </c>
      <c r="R1087">
        <f t="shared" si="164"/>
        <v>-4.0551999006573754E-2</v>
      </c>
      <c r="S1087">
        <f t="shared" si="165"/>
        <v>3.5403566090215583E-7</v>
      </c>
      <c r="U1087">
        <f t="shared" si="166"/>
        <v>1.0208438096775233E-5</v>
      </c>
    </row>
    <row r="1088" spans="1:21" x14ac:dyDescent="0.3">
      <c r="A1088">
        <f t="shared" si="167"/>
        <v>71</v>
      </c>
      <c r="D1088" s="57">
        <f t="shared" si="158"/>
        <v>2.1967083500650859E-2</v>
      </c>
      <c r="E1088" s="57">
        <f>D1088/SUM(D1017:D1134)</f>
        <v>2.3100492081284028E-2</v>
      </c>
      <c r="F1088">
        <f>D1014*N1014*(D1014*A1088)^(N1014-1)/EXP((D1014*A1088)^N1014)</f>
        <v>2.5794834827579077E-2</v>
      </c>
      <c r="G1088">
        <f t="shared" si="159"/>
        <v>2.1180388298242754E-4</v>
      </c>
      <c r="H1088">
        <f>F1088*(N1014/D1014)*(1-(D1014*A1088)^(N1014))</f>
        <v>13.093972273450767</v>
      </c>
      <c r="I1088">
        <f>F1088*(1/N1014+LN(D1014*A1088)*(1-(D1014*A1088)^N1014))</f>
        <v>2.7794037641634683E-4</v>
      </c>
      <c r="K1088">
        <f t="shared" si="160"/>
        <v>-2.6943427462950489E-3</v>
      </c>
      <c r="L1088">
        <f t="shared" si="161"/>
        <v>171.45210989789746</v>
      </c>
      <c r="M1088">
        <f t="shared" si="162"/>
        <v>7.7250852842460571E-8</v>
      </c>
      <c r="O1088">
        <f t="shared" si="163"/>
        <v>3.6393435824681147E-3</v>
      </c>
      <c r="R1088">
        <f t="shared" si="164"/>
        <v>-3.5279649215160566E-2</v>
      </c>
      <c r="S1088">
        <f t="shared" si="165"/>
        <v>-7.4886663709989963E-7</v>
      </c>
      <c r="U1088">
        <f t="shared" si="166"/>
        <v>7.2594828345127462E-6</v>
      </c>
    </row>
    <row r="1089" spans="1:21" x14ac:dyDescent="0.3">
      <c r="A1089">
        <f t="shared" si="167"/>
        <v>72</v>
      </c>
      <c r="D1089" s="57">
        <f t="shared" si="158"/>
        <v>2.3900150588625674E-2</v>
      </c>
      <c r="E1089" s="57">
        <f>D1089/SUM(D1017:D1134)</f>
        <v>2.5133297253487698E-2</v>
      </c>
      <c r="F1089">
        <f>D1014*N1014*(D1014*A1089)^(N1014-1)/EXP((D1014*A1089)^N1014)</f>
        <v>2.7671018392409805E-2</v>
      </c>
      <c r="G1089">
        <f t="shared" si="159"/>
        <v>2.7510497305467782E-4</v>
      </c>
      <c r="H1089">
        <f>F1089*(N1014/D1014)*(1-(D1014*A1089)^(N1014))</f>
        <v>13.339697865645913</v>
      </c>
      <c r="I1089">
        <f>F1089*(1/N1014+LN(D1014*A1089)*(1-(D1014*A1089)^N1014))</f>
        <v>7.0875177797372535E-4</v>
      </c>
      <c r="K1089">
        <f t="shared" si="160"/>
        <v>-2.5377211389221062E-3</v>
      </c>
      <c r="L1089">
        <f t="shared" si="161"/>
        <v>177.94753914671813</v>
      </c>
      <c r="M1089">
        <f t="shared" si="162"/>
        <v>5.0232908278091692E-7</v>
      </c>
      <c r="O1089">
        <f t="shared" si="163"/>
        <v>9.4545345799088507E-3</v>
      </c>
      <c r="R1089">
        <f t="shared" si="164"/>
        <v>-3.3852433260483733E-2</v>
      </c>
      <c r="S1089">
        <f t="shared" si="165"/>
        <v>-1.79861436921255E-6</v>
      </c>
      <c r="U1089">
        <f t="shared" si="166"/>
        <v>6.4400285789321118E-6</v>
      </c>
    </row>
    <row r="1090" spans="1:21" x14ac:dyDescent="0.3">
      <c r="A1090">
        <f t="shared" si="167"/>
        <v>73</v>
      </c>
      <c r="D1090" s="57">
        <f t="shared" si="158"/>
        <v>2.5646422946606715E-2</v>
      </c>
      <c r="E1090" s="57">
        <f>D1090/SUM(D1017:D1134)</f>
        <v>2.6969669877833165E-2</v>
      </c>
      <c r="F1090">
        <f>D1014*N1014*(D1014*A1090)^(N1014-1)/EXP((D1014*A1090)^N1014)</f>
        <v>2.952127176305135E-2</v>
      </c>
      <c r="G1090">
        <f t="shared" si="159"/>
        <v>3.3939445051026069E-4</v>
      </c>
      <c r="H1090">
        <f>F1090*(N1014/D1014)*(1-(D1014*A1090)^(N1014))</f>
        <v>13.393819053500792</v>
      </c>
      <c r="I1090">
        <f>F1090*(1/N1014+LN(D1014*A1090)*(1-(D1014*A1090)^N1014))</f>
        <v>1.1748526714728802E-3</v>
      </c>
      <c r="K1090">
        <f t="shared" si="160"/>
        <v>-2.551601885218184E-3</v>
      </c>
      <c r="L1090">
        <f t="shared" si="161"/>
        <v>179.39438883792084</v>
      </c>
      <c r="M1090">
        <f t="shared" si="162"/>
        <v>1.3802787996669635E-6</v>
      </c>
      <c r="O1090">
        <f t="shared" si="163"/>
        <v>1.573576409622977E-2</v>
      </c>
      <c r="R1090">
        <f t="shared" si="164"/>
        <v>-3.4175693947183852E-2</v>
      </c>
      <c r="S1090">
        <f t="shared" si="165"/>
        <v>-2.997756291383821E-6</v>
      </c>
      <c r="U1090">
        <f t="shared" si="166"/>
        <v>6.5106721806489912E-6</v>
      </c>
    </row>
    <row r="1091" spans="1:21" x14ac:dyDescent="0.3">
      <c r="A1091">
        <f t="shared" si="167"/>
        <v>74</v>
      </c>
      <c r="D1091" s="57">
        <f t="shared" si="158"/>
        <v>2.7348241506391664E-2</v>
      </c>
      <c r="E1091" s="57">
        <f>D1091/SUM(D1017:D1134)</f>
        <v>2.8759295076049834E-2</v>
      </c>
      <c r="F1091">
        <f>D1014*N1014*(D1014*A1091)^(N1014-1)/EXP((D1014*A1091)^N1014)</f>
        <v>3.1312191752875709E-2</v>
      </c>
      <c r="G1091">
        <f t="shared" si="159"/>
        <v>4.0853652673206382E-4</v>
      </c>
      <c r="H1091">
        <f>F1091*(N1014/D1014)*(1-(D1014*A1091)^(N1014))</f>
        <v>13.220163625101053</v>
      </c>
      <c r="I1091">
        <f>F1091*(1/N1014+LN(D1014*A1091)*(1-(D1014*A1091)^N1014))</f>
        <v>1.6666061232383448E-3</v>
      </c>
      <c r="K1091">
        <f t="shared" si="160"/>
        <v>-2.5528966768258755E-3</v>
      </c>
      <c r="L1091">
        <f t="shared" si="161"/>
        <v>174.77272627444501</v>
      </c>
      <c r="M1091">
        <f t="shared" si="162"/>
        <v>2.7775759700155449E-6</v>
      </c>
      <c r="O1091">
        <f t="shared" si="163"/>
        <v>2.2032805647806249E-2</v>
      </c>
      <c r="R1091">
        <f t="shared" si="164"/>
        <v>-3.3749711785614797E-2</v>
      </c>
      <c r="S1091">
        <f t="shared" si="165"/>
        <v>-4.2546732335928264E-6</v>
      </c>
      <c r="U1091">
        <f t="shared" si="166"/>
        <v>6.5172814425485992E-6</v>
      </c>
    </row>
    <row r="1092" spans="1:21" x14ac:dyDescent="0.3">
      <c r="A1092">
        <f t="shared" si="167"/>
        <v>75</v>
      </c>
      <c r="D1092" s="57">
        <f t="shared" si="158"/>
        <v>2.8734972642275411E-2</v>
      </c>
      <c r="E1092" s="57">
        <f>D1092/SUM(D1017:D1134)</f>
        <v>3.021757567221561E-2</v>
      </c>
      <c r="F1092">
        <f>D1014*N1014*(D1014*A1092)^(N1014-1)/EXP((D1014*A1092)^N1014)</f>
        <v>3.3006338738671405E-2</v>
      </c>
      <c r="G1092">
        <f t="shared" si="159"/>
        <v>4.6961347952810507E-4</v>
      </c>
      <c r="H1092">
        <f>F1092*(N1014/D1014)*(1-(D1014*A1092)^(N1014))</f>
        <v>12.783436266796256</v>
      </c>
      <c r="I1092">
        <f>F1092*(1/N1014+LN(D1014*A1092)*(1-(D1014*A1092)^N1014))</f>
        <v>2.1713460081994201E-3</v>
      </c>
      <c r="K1092">
        <f t="shared" si="160"/>
        <v>-2.7887630664557954E-3</v>
      </c>
      <c r="L1092">
        <f t="shared" si="161"/>
        <v>163.4162427872418</v>
      </c>
      <c r="M1092">
        <f t="shared" si="162"/>
        <v>4.7147434873235562E-6</v>
      </c>
      <c r="O1092">
        <f t="shared" si="163"/>
        <v>2.7757263308979749E-2</v>
      </c>
      <c r="R1092">
        <f t="shared" si="164"/>
        <v>-3.5649974923232949E-2</v>
      </c>
      <c r="S1092">
        <f t="shared" si="165"/>
        <v>-6.0553695521627652E-6</v>
      </c>
      <c r="U1092">
        <f t="shared" si="166"/>
        <v>7.777199440827931E-6</v>
      </c>
    </row>
    <row r="1093" spans="1:21" x14ac:dyDescent="0.3">
      <c r="A1093">
        <f t="shared" si="167"/>
        <v>76</v>
      </c>
      <c r="D1093" s="57">
        <f t="shared" si="158"/>
        <v>2.9956400016221886E-2</v>
      </c>
      <c r="E1093" s="57">
        <f>D1093/SUM(D1017:D1134)</f>
        <v>3.1502023531617525E-2</v>
      </c>
      <c r="F1093">
        <f>D1014*N1014*(D1014*A1093)^(N1014-1)/EXP((D1014*A1093)^N1014)</f>
        <v>3.4562800712686761E-2</v>
      </c>
      <c r="G1093">
        <f t="shared" si="159"/>
        <v>5.2693271294362268E-4</v>
      </c>
      <c r="H1093">
        <f>F1093*(N1014/D1014)*(1-(D1014*A1093)^(N1014))</f>
        <v>12.051268260411137</v>
      </c>
      <c r="I1093">
        <f>F1093*(1/N1014+LN(D1014*A1093)*(1-(D1014*A1093)^N1014))</f>
        <v>2.6733735962399842E-3</v>
      </c>
      <c r="K1093">
        <f t="shared" si="160"/>
        <v>-3.0607771810692366E-3</v>
      </c>
      <c r="L1093">
        <f t="shared" si="161"/>
        <v>145.23306668439287</v>
      </c>
      <c r="M1093">
        <f t="shared" si="162"/>
        <v>7.1469263850731062E-6</v>
      </c>
      <c r="O1093">
        <f t="shared" si="163"/>
        <v>3.2217542368588099E-2</v>
      </c>
      <c r="R1093">
        <f t="shared" si="164"/>
        <v>-3.6886246894410363E-2</v>
      </c>
      <c r="S1093">
        <f t="shared" si="165"/>
        <v>-8.1826008998443472E-6</v>
      </c>
      <c r="U1093">
        <f t="shared" si="166"/>
        <v>9.3683569521541419E-6</v>
      </c>
    </row>
    <row r="1094" spans="1:21" x14ac:dyDescent="0.3">
      <c r="A1094">
        <f t="shared" si="167"/>
        <v>77</v>
      </c>
      <c r="D1094" s="57">
        <f t="shared" si="158"/>
        <v>3.2674042245523505E-2</v>
      </c>
      <c r="E1094" s="57">
        <f>D1094/SUM(D1017:D1134)</f>
        <v>3.4359884603429133E-2</v>
      </c>
      <c r="F1094">
        <f>D1014*N1014*(D1014*A1094)^(N1014-1)/EXP((D1014*A1094)^N1014)</f>
        <v>3.5938070383739716E-2</v>
      </c>
      <c r="G1094">
        <f t="shared" si="159"/>
        <v>6.6630457030413112E-4</v>
      </c>
      <c r="H1094">
        <f>F1094*(N1014/D1014)*(1-(D1014*A1094)^(N1014))</f>
        <v>10.996682895932631</v>
      </c>
      <c r="I1094">
        <f>F1094*(1/N1014+LN(D1014*A1094)*(1-(D1014*A1094)^N1014))</f>
        <v>3.1541718870432118E-3</v>
      </c>
      <c r="K1094">
        <f t="shared" si="160"/>
        <v>-1.5781857803105828E-3</v>
      </c>
      <c r="L1094">
        <f t="shared" si="161"/>
        <v>120.92703471369728</v>
      </c>
      <c r="M1094">
        <f t="shared" si="162"/>
        <v>9.9488002930137351E-6</v>
      </c>
      <c r="O1094">
        <f t="shared" si="163"/>
        <v>3.4685428041079637E-2</v>
      </c>
      <c r="R1094">
        <f t="shared" si="164"/>
        <v>-1.735480857694548E-2</v>
      </c>
      <c r="S1094">
        <f t="shared" si="165"/>
        <v>-4.9778692207869944E-6</v>
      </c>
      <c r="U1094">
        <f t="shared" si="166"/>
        <v>2.4906703571745232E-6</v>
      </c>
    </row>
    <row r="1095" spans="1:21" x14ac:dyDescent="0.3">
      <c r="A1095">
        <f t="shared" si="167"/>
        <v>78</v>
      </c>
      <c r="D1095" s="57">
        <f t="shared" si="158"/>
        <v>3.3540692196800344E-2</v>
      </c>
      <c r="E1095" s="57">
        <f>D1095/SUM(D1017:D1134)</f>
        <v>3.5271250025977037E-2</v>
      </c>
      <c r="F1095">
        <f>D1014*N1014*(D1014*A1095)^(N1014-1)/EXP((D1014*A1095)^N1014)</f>
        <v>3.7087267652543575E-2</v>
      </c>
      <c r="G1095">
        <f t="shared" si="159"/>
        <v>7.1418508262621988E-4</v>
      </c>
      <c r="H1095">
        <f>F1095*(N1014/D1014)*(1-(D1014*A1095)^(N1014))</f>
        <v>9.6009112096932068</v>
      </c>
      <c r="I1095">
        <f>F1095*(1/N1014+LN(D1014*A1095)*(1-(D1014*A1095)^N1014))</f>
        <v>3.592889625012355E-3</v>
      </c>
      <c r="K1095">
        <f t="shared" si="160"/>
        <v>-1.8160176265665379E-3</v>
      </c>
      <c r="L1095">
        <f t="shared" si="161"/>
        <v>92.177496056412679</v>
      </c>
      <c r="M1095">
        <f t="shared" si="162"/>
        <v>1.290885585752142E-5</v>
      </c>
      <c r="O1095">
        <f t="shared" si="163"/>
        <v>3.4495014275971542E-2</v>
      </c>
      <c r="R1095">
        <f t="shared" si="164"/>
        <v>-1.7435423987903126E-2</v>
      </c>
      <c r="S1095">
        <f t="shared" si="165"/>
        <v>-6.5247508893304748E-6</v>
      </c>
      <c r="U1095">
        <f t="shared" si="166"/>
        <v>3.2979200200003613E-6</v>
      </c>
    </row>
    <row r="1096" spans="1:21" x14ac:dyDescent="0.3">
      <c r="A1096">
        <f t="shared" si="167"/>
        <v>79</v>
      </c>
      <c r="D1096" s="57">
        <f t="shared" si="158"/>
        <v>3.5041361656935367E-2</v>
      </c>
      <c r="E1096" s="57">
        <f>D1096/SUM(D1017:D1134)</f>
        <v>3.6849347681928803E-2</v>
      </c>
      <c r="F1096">
        <f>D1014*N1014*(D1014*A1096)^(N1014-1)/EXP((D1014*A1096)^N1014)</f>
        <v>3.7965721908555024E-2</v>
      </c>
      <c r="G1096">
        <f t="shared" si="159"/>
        <v>8.010224005080386E-4</v>
      </c>
      <c r="H1096">
        <f>F1096*(N1014/D1014)*(1-(D1014*A1096)^(N1014))</f>
        <v>7.8564316548801543</v>
      </c>
      <c r="I1096">
        <f>F1096*(1/N1014+LN(D1014*A1096)*(1-(D1014*A1096)^N1014))</f>
        <v>3.9671368526481114E-3</v>
      </c>
      <c r="K1096">
        <f t="shared" si="160"/>
        <v>-1.1163742266262211E-3</v>
      </c>
      <c r="L1096">
        <f t="shared" si="161"/>
        <v>61.723518347802923</v>
      </c>
      <c r="M1096">
        <f t="shared" si="162"/>
        <v>1.5738174807638763E-5</v>
      </c>
      <c r="O1096">
        <f t="shared" si="163"/>
        <v>3.1167539548386247E-2</v>
      </c>
      <c r="R1096">
        <f t="shared" si="164"/>
        <v>-8.7707178127585939E-3</v>
      </c>
      <c r="S1096">
        <f t="shared" si="165"/>
        <v>-4.428809335795416E-6</v>
      </c>
      <c r="U1096">
        <f t="shared" si="166"/>
        <v>1.2462914138752933E-6</v>
      </c>
    </row>
    <row r="1097" spans="1:21" x14ac:dyDescent="0.3">
      <c r="A1097">
        <f t="shared" si="167"/>
        <v>80</v>
      </c>
      <c r="D1097" s="57">
        <f t="shared" si="158"/>
        <v>3.735361953938126E-2</v>
      </c>
      <c r="E1097" s="57">
        <f>D1097/SUM(D1017:D1134)</f>
        <v>3.9280908289496271E-2</v>
      </c>
      <c r="F1097">
        <f>D1014*N1014*(D1014*A1097)^(N1014-1)/EXP((D1014*A1097)^N1014)</f>
        <v>3.8530902628078019E-2</v>
      </c>
      <c r="G1097">
        <f t="shared" si="159"/>
        <v>9.4457259338128689E-4</v>
      </c>
      <c r="H1097">
        <f>F1097*(N1014/D1014)*(1-(D1014*A1097)^(N1014))</f>
        <v>5.7700360643625679</v>
      </c>
      <c r="I1097">
        <f>F1097*(1/N1014+LN(D1014*A1097)*(1-(D1014*A1097)^N1014))</f>
        <v>4.2541141662969196E-3</v>
      </c>
      <c r="K1097">
        <f t="shared" si="160"/>
        <v>7.5000566141825153E-4</v>
      </c>
      <c r="L1097">
        <f t="shared" si="161"/>
        <v>33.29331618404467</v>
      </c>
      <c r="M1097">
        <f t="shared" si="162"/>
        <v>1.8097487339888137E-5</v>
      </c>
      <c r="O1097">
        <f t="shared" si="163"/>
        <v>2.4546392161448924E-2</v>
      </c>
      <c r="R1097">
        <f t="shared" si="164"/>
        <v>4.3275597148594129E-3</v>
      </c>
      <c r="S1097">
        <f t="shared" si="165"/>
        <v>3.1906097090422749E-6</v>
      </c>
      <c r="U1097">
        <f t="shared" si="166"/>
        <v>5.6250849215942897E-7</v>
      </c>
    </row>
    <row r="1098" spans="1:21" x14ac:dyDescent="0.3">
      <c r="A1098">
        <f t="shared" si="167"/>
        <v>81</v>
      </c>
      <c r="D1098" s="57">
        <f t="shared" si="158"/>
        <v>3.688652398182779E-2</v>
      </c>
      <c r="E1098" s="57">
        <f>D1098/SUM(D1017:D1134)</f>
        <v>3.8789712577141137E-2</v>
      </c>
      <c r="F1098">
        <f>D1014*N1014*(D1014*A1098)^(N1014-1)/EXP((D1014*A1098)^N1014)</f>
        <v>3.8744652540575263E-2</v>
      </c>
      <c r="G1098">
        <f t="shared" si="159"/>
        <v>9.1462114705419793E-4</v>
      </c>
      <c r="H1098">
        <f>F1098*(N1014/D1014)*(1-(D1014*A1098)^(N1014))</f>
        <v>3.3656484567451717</v>
      </c>
      <c r="I1098">
        <f>F1098*(1/N1014+LN(D1014*A1098)*(1-(D1014*A1098)^N1014))</f>
        <v>4.4320671319002377E-3</v>
      </c>
      <c r="K1098">
        <f t="shared" si="160"/>
        <v>4.5060036565874872E-5</v>
      </c>
      <c r="L1098">
        <f t="shared" si="161"/>
        <v>11.327589534391155</v>
      </c>
      <c r="M1098">
        <f t="shared" si="162"/>
        <v>1.9643219061670399E-5</v>
      </c>
      <c r="O1098">
        <f t="shared" si="163"/>
        <v>1.4916779902671035E-2</v>
      </c>
      <c r="R1098">
        <f t="shared" si="164"/>
        <v>1.5165624252881776E-4</v>
      </c>
      <c r="S1098">
        <f t="shared" si="165"/>
        <v>1.9970910702583688E-7</v>
      </c>
      <c r="U1098">
        <f t="shared" si="166"/>
        <v>2.0304068953179804E-9</v>
      </c>
    </row>
    <row r="1099" spans="1:21" x14ac:dyDescent="0.3">
      <c r="A1099">
        <f t="shared" si="167"/>
        <v>82</v>
      </c>
      <c r="D1099" s="57">
        <f t="shared" si="158"/>
        <v>3.8021967694227748E-2</v>
      </c>
      <c r="E1099" s="57">
        <f>D1099/SUM(D1017:D1134)</f>
        <v>3.9983740381799956E-2</v>
      </c>
      <c r="F1099">
        <f>D1014*N1014*(D1014*A1099)^(N1014-1)/EXP((D1014*A1099)^N1014)</f>
        <v>3.8575636147950197E-2</v>
      </c>
      <c r="G1099">
        <f t="shared" si="159"/>
        <v>9.8826810845258788E-4</v>
      </c>
      <c r="H1099">
        <f>F1099*(N1014/D1014)*(1-(D1014*A1099)^(N1014))</f>
        <v>0.68655223744661209</v>
      </c>
      <c r="I1099">
        <f>F1099*(1/N1014+LN(D1014*A1099)*(1-(D1014*A1099)^N1014))</f>
        <v>4.4820154825402116E-3</v>
      </c>
      <c r="K1099">
        <f t="shared" si="160"/>
        <v>1.4081042338497593E-3</v>
      </c>
      <c r="L1099">
        <f t="shared" si="161"/>
        <v>0.47135397474294921</v>
      </c>
      <c r="M1099">
        <f t="shared" si="162"/>
        <v>2.0088462785730166E-5</v>
      </c>
      <c r="O1099">
        <f t="shared" si="163"/>
        <v>3.0771377578083388E-3</v>
      </c>
      <c r="R1099">
        <f t="shared" si="164"/>
        <v>9.667371123075997E-4</v>
      </c>
      <c r="S1099">
        <f t="shared" si="165"/>
        <v>6.3111449771450438E-6</v>
      </c>
      <c r="U1099">
        <f t="shared" si="166"/>
        <v>1.9827575333856176E-6</v>
      </c>
    </row>
    <row r="1100" spans="1:21" x14ac:dyDescent="0.3">
      <c r="A1100">
        <f t="shared" si="167"/>
        <v>83</v>
      </c>
      <c r="D1100" s="57">
        <f t="shared" si="158"/>
        <v>3.7052221085267276E-2</v>
      </c>
      <c r="E1100" s="57">
        <f>D1100/SUM(D1017:D1134)</f>
        <v>3.8963958950164766E-2</v>
      </c>
      <c r="F1100">
        <f>D1014*N1014*(D1014*A1100)^(N1014-1)/EXP((D1014*A1100)^N1014)</f>
        <v>3.800187013465877E-2</v>
      </c>
      <c r="G1100">
        <f t="shared" si="159"/>
        <v>9.2519087182806525E-4</v>
      </c>
      <c r="H1100">
        <f>F1100*(N1014/D1014)*(1-(D1014*A1100)^(N1014))</f>
        <v>-2.2033716004808723</v>
      </c>
      <c r="I1100">
        <f>F1100*(1/N1014+LN(D1014*A1100)*(1-(D1014*A1100)^N1014))</f>
        <v>4.3896556313878631E-3</v>
      </c>
      <c r="K1100">
        <f t="shared" si="160"/>
        <v>9.620888155059959E-4</v>
      </c>
      <c r="L1100">
        <f t="shared" si="161"/>
        <v>4.8548464098056412</v>
      </c>
      <c r="M1100">
        <f t="shared" si="162"/>
        <v>1.926907656217518E-5</v>
      </c>
      <c r="O1100">
        <f t="shared" si="163"/>
        <v>-9.6720425540909507E-3</v>
      </c>
      <c r="R1100">
        <f t="shared" si="164"/>
        <v>-2.119839173226193E-3</v>
      </c>
      <c r="S1100">
        <f t="shared" si="165"/>
        <v>4.2232385868811739E-6</v>
      </c>
      <c r="U1100">
        <f t="shared" si="166"/>
        <v>9.2561488892173023E-7</v>
      </c>
    </row>
    <row r="1101" spans="1:21" x14ac:dyDescent="0.3">
      <c r="A1101">
        <f t="shared" si="167"/>
        <v>84</v>
      </c>
      <c r="D1101" s="57">
        <f t="shared" si="158"/>
        <v>3.6517876104514006E-2</v>
      </c>
      <c r="E1101" s="57">
        <f>D1101/SUM(D1017:D1134)</f>
        <v>3.8402044028859939E-2</v>
      </c>
      <c r="F1101">
        <f>D1014*N1014*(D1014*A1101)^(N1014-1)/EXP((D1014*A1101)^N1014)</f>
        <v>3.7013155538295699E-2</v>
      </c>
      <c r="G1101">
        <f t="shared" si="159"/>
        <v>8.9132314362260553E-4</v>
      </c>
      <c r="H1101">
        <f>F1101*(N1014/D1014)*(1-(D1014*A1101)^(N1014))</f>
        <v>-5.2198110549504184</v>
      </c>
      <c r="I1101">
        <f>F1101*(1/N1014+LN(D1014*A1101)*(1-(D1014*A1101)^N1014))</f>
        <v>4.1472792430767413E-3</v>
      </c>
      <c r="K1101">
        <f t="shared" si="160"/>
        <v>1.3888884905642399E-3</v>
      </c>
      <c r="L1101">
        <f t="shared" si="161"/>
        <v>27.246427449382601</v>
      </c>
      <c r="M1101">
        <f t="shared" si="162"/>
        <v>1.7199925120055187E-5</v>
      </c>
      <c r="O1101">
        <f t="shared" si="163"/>
        <v>-2.1648014040978377E-2</v>
      </c>
      <c r="R1101">
        <f t="shared" si="164"/>
        <v>-7.2497354971406188E-3</v>
      </c>
      <c r="S1101">
        <f t="shared" si="165"/>
        <v>5.7601084078652584E-6</v>
      </c>
      <c r="U1101">
        <f t="shared" si="166"/>
        <v>1.9290112392218124E-6</v>
      </c>
    </row>
    <row r="1102" spans="1:21" x14ac:dyDescent="0.3">
      <c r="A1102">
        <f t="shared" si="167"/>
        <v>85</v>
      </c>
      <c r="D1102" s="57">
        <f t="shared" si="158"/>
        <v>3.4438768285532606E-2</v>
      </c>
      <c r="E1102" s="57">
        <f>D1102/SUM(D1017:D1134)</f>
        <v>3.6215663041730149E-2</v>
      </c>
      <c r="F1102">
        <f>D1014*N1014*(D1014*A1102)^(N1014-1)/EXP((D1014*A1102)^N1014)</f>
        <v>3.5613190742757629E-2</v>
      </c>
      <c r="G1102">
        <f t="shared" si="159"/>
        <v>7.6555444154827786E-4</v>
      </c>
      <c r="H1102">
        <f>F1102*(N1014/D1014)*(1-(D1014*A1102)^(N1014))</f>
        <v>-8.2599760186982696</v>
      </c>
      <c r="I1102">
        <f>F1102*(1/N1014+LN(D1014*A1102)*(1-(D1014*A1102)^N1014))</f>
        <v>3.7554977590364587E-3</v>
      </c>
      <c r="K1102">
        <f t="shared" si="160"/>
        <v>6.0247229897252008E-4</v>
      </c>
      <c r="L1102">
        <f t="shared" si="161"/>
        <v>68.227203829470511</v>
      </c>
      <c r="M1102">
        <f t="shared" si="162"/>
        <v>1.4103763418127863E-5</v>
      </c>
      <c r="O1102">
        <f t="shared" si="163"/>
        <v>-3.1020321427916241E-2</v>
      </c>
      <c r="R1102">
        <f t="shared" si="164"/>
        <v>-4.9764067414430303E-3</v>
      </c>
      <c r="S1102">
        <f t="shared" si="165"/>
        <v>2.2625833686728427E-6</v>
      </c>
      <c r="U1102">
        <f t="shared" si="166"/>
        <v>3.6297287102923361E-7</v>
      </c>
    </row>
    <row r="1103" spans="1:21" x14ac:dyDescent="0.3">
      <c r="A1103">
        <f t="shared" si="167"/>
        <v>86</v>
      </c>
      <c r="D1103" s="57">
        <f t="shared" si="158"/>
        <v>3.2135071513350197E-2</v>
      </c>
      <c r="E1103" s="57">
        <f>D1103/SUM(D1017:D1134)</f>
        <v>3.3793105261499444E-2</v>
      </c>
      <c r="F1103">
        <f>D1014*N1014*(D1014*A1103)^(N1014-1)/EXP((D1014*A1103)^N1014)</f>
        <v>3.3821117374975049E-2</v>
      </c>
      <c r="G1103">
        <f t="shared" si="159"/>
        <v>6.3736539931742806E-4</v>
      </c>
      <c r="H1103">
        <f>F1103*(N1014/D1014)*(1-(D1014*A1103)^(N1014))</f>
        <v>-11.206615710621238</v>
      </c>
      <c r="I1103">
        <f>F1103*(1/N1014+LN(D1014*A1103)*(1-(D1014*A1103)^N1014))</f>
        <v>3.2245234990822065E-3</v>
      </c>
      <c r="K1103">
        <f t="shared" si="160"/>
        <v>-2.8012113475604783E-5</v>
      </c>
      <c r="L1103">
        <f t="shared" si="161"/>
        <v>125.58823568554274</v>
      </c>
      <c r="M1103">
        <f t="shared" si="162"/>
        <v>1.0397551796133356E-5</v>
      </c>
      <c r="O1103">
        <f t="shared" si="163"/>
        <v>-3.6135995704082019E-2</v>
      </c>
      <c r="R1103">
        <f t="shared" si="164"/>
        <v>3.1392099096341742E-4</v>
      </c>
      <c r="S1103">
        <f t="shared" si="165"/>
        <v>-9.0325718161044965E-8</v>
      </c>
      <c r="U1103">
        <f t="shared" si="166"/>
        <v>7.8467850137015909E-10</v>
      </c>
    </row>
    <row r="1104" spans="1:21" x14ac:dyDescent="0.3">
      <c r="A1104">
        <f t="shared" si="167"/>
        <v>87</v>
      </c>
      <c r="D1104" s="57">
        <f t="shared" si="158"/>
        <v>2.9292899015876152E-2</v>
      </c>
      <c r="E1104" s="57">
        <f>D1104/SUM(D1017:D1134)</f>
        <v>3.0804288686481777E-2</v>
      </c>
      <c r="F1104">
        <f>D1014*N1014*(D1014*A1104)^(N1014-1)/EXP((D1014*A1104)^N1014)</f>
        <v>3.1672246931921118E-2</v>
      </c>
      <c r="G1104">
        <f t="shared" si="159"/>
        <v>4.9538651920698947E-4</v>
      </c>
      <c r="H1104">
        <f>F1104*(N1014/D1014)*(1-(D1014*A1104)^(N1014))</f>
        <v>-13.934195936973246</v>
      </c>
      <c r="I1104">
        <f>F1104*(1/N1014+LN(D1014*A1104)*(1-(D1014*A1104)^N1014))</f>
        <v>2.5747449385214866E-3</v>
      </c>
      <c r="K1104">
        <f t="shared" si="160"/>
        <v>-8.67958245439341E-4</v>
      </c>
      <c r="L1104">
        <f t="shared" si="161"/>
        <v>194.16181640996172</v>
      </c>
      <c r="M1104">
        <f t="shared" si="162"/>
        <v>6.6293114984420133E-6</v>
      </c>
      <c r="O1104">
        <f t="shared" si="163"/>
        <v>-3.5877000461088528E-2</v>
      </c>
      <c r="R1104">
        <f t="shared" si="164"/>
        <v>1.2094300257063293E-2</v>
      </c>
      <c r="S1104">
        <f t="shared" si="165"/>
        <v>-2.2347710992929333E-6</v>
      </c>
      <c r="U1104">
        <f t="shared" si="166"/>
        <v>7.5335151582613934E-7</v>
      </c>
    </row>
    <row r="1105" spans="1:21" x14ac:dyDescent="0.3">
      <c r="A1105">
        <f t="shared" si="167"/>
        <v>88</v>
      </c>
      <c r="D1105" s="57">
        <f t="shared" si="158"/>
        <v>2.6897095939756234E-2</v>
      </c>
      <c r="E1105" s="57">
        <f>D1105/SUM(D1017:D1134)</f>
        <v>2.8284872306670397E-2</v>
      </c>
      <c r="F1105">
        <f>D1014*N1014*(D1014*A1105)^(N1014-1)/EXP((D1014*A1105)^N1014)</f>
        <v>2.9217742939517156E-2</v>
      </c>
      <c r="G1105">
        <f t="shared" si="159"/>
        <v>3.8958326579497255E-4</v>
      </c>
      <c r="H1105">
        <f>F1105*(N1014/D1014)*(1-(D1014*A1105)^(N1014))</f>
        <v>-16.317070076751257</v>
      </c>
      <c r="I1105">
        <f>F1105*(1/N1014+LN(D1014*A1105)*(1-(D1014*A1105)^N1014))</f>
        <v>1.8363597063452038E-3</v>
      </c>
      <c r="K1105">
        <f t="shared" si="160"/>
        <v>-9.3287063284675995E-4</v>
      </c>
      <c r="L1105">
        <f t="shared" si="161"/>
        <v>266.24677588961129</v>
      </c>
      <c r="M1105">
        <f t="shared" si="162"/>
        <v>3.372216971088243E-6</v>
      </c>
      <c r="O1105">
        <f t="shared" si="163"/>
        <v>-2.9964010014557049E-2</v>
      </c>
      <c r="R1105">
        <f t="shared" si="164"/>
        <v>1.5221715488703874E-2</v>
      </c>
      <c r="S1105">
        <f t="shared" si="165"/>
        <v>-1.7130860413925405E-6</v>
      </c>
      <c r="U1105">
        <f t="shared" si="166"/>
        <v>8.702476176279144E-7</v>
      </c>
    </row>
    <row r="1106" spans="1:21" x14ac:dyDescent="0.3">
      <c r="A1106">
        <f t="shared" si="167"/>
        <v>89</v>
      </c>
      <c r="D1106" s="57">
        <f t="shared" si="158"/>
        <v>2.3295270772920481E-2</v>
      </c>
      <c r="E1106" s="57">
        <f>D1106/SUM(D1017:D1134)</f>
        <v>2.449720819813302E-2</v>
      </c>
      <c r="F1106">
        <f>D1014*N1014*(D1014*A1106)^(N1014-1)/EXP((D1014*A1106)^N1014)</f>
        <v>2.6523097859326359E-2</v>
      </c>
      <c r="G1106">
        <f t="shared" si="159"/>
        <v>2.544088689107312E-4</v>
      </c>
      <c r="H1106">
        <f>F1106*(N1014/D1014)*(1-(D1014*A1106)^(N1014))</f>
        <v>-18.239155712787838</v>
      </c>
      <c r="I1106">
        <f>F1106*(1/N1014+LN(D1014*A1106)*(1-(D1014*A1106)^N1014))</f>
        <v>1.0479034356745427E-3</v>
      </c>
      <c r="K1106">
        <f t="shared" si="160"/>
        <v>-2.0258896611933391E-3</v>
      </c>
      <c r="L1106">
        <f t="shared" si="161"/>
        <v>332.66680111532122</v>
      </c>
      <c r="M1106">
        <f t="shared" si="162"/>
        <v>1.0981016104985103E-6</v>
      </c>
      <c r="O1106">
        <f t="shared" si="163"/>
        <v>-1.9112873935233338E-2</v>
      </c>
      <c r="R1106">
        <f t="shared" si="164"/>
        <v>3.6950516987432305E-2</v>
      </c>
      <c r="S1106">
        <f t="shared" si="165"/>
        <v>-2.1229367362620355E-6</v>
      </c>
      <c r="U1106">
        <f t="shared" si="166"/>
        <v>4.1042289193300625E-6</v>
      </c>
    </row>
    <row r="1107" spans="1:21" x14ac:dyDescent="0.3">
      <c r="A1107">
        <f t="shared" si="167"/>
        <v>90</v>
      </c>
      <c r="D1107" s="57">
        <f t="shared" si="158"/>
        <v>2.0845945639594399E-2</v>
      </c>
      <c r="E1107" s="57">
        <f>D1107/SUM(D1017:D1134)</f>
        <v>2.1921508249379575E-2</v>
      </c>
      <c r="F1107">
        <f>D1014*N1014*(D1014*A1107)^(N1014-1)/EXP((D1014*A1107)^N1014)</f>
        <v>2.3665347472196188E-2</v>
      </c>
      <c r="G1107">
        <f t="shared" si="159"/>
        <v>1.788772422887227E-4</v>
      </c>
      <c r="H1107">
        <f>F1107*(N1014/D1014)*(1-(D1014*A1107)^(N1014))</f>
        <v>-19.60428485078377</v>
      </c>
      <c r="I1107">
        <f>F1107*(1/N1014+LN(D1014*A1107)*(1-(D1014*A1107)^N1014))</f>
        <v>2.5363857953822946E-4</v>
      </c>
      <c r="K1107">
        <f t="shared" si="160"/>
        <v>-1.7438392228166129E-3</v>
      </c>
      <c r="L1107">
        <f t="shared" si="161"/>
        <v>384.32798451067003</v>
      </c>
      <c r="M1107">
        <f t="shared" si="162"/>
        <v>6.4332529030170754E-8</v>
      </c>
      <c r="O1107">
        <f t="shared" si="163"/>
        <v>-4.9724029624156263E-3</v>
      </c>
      <c r="R1107">
        <f t="shared" si="164"/>
        <v>3.4186720858066268E-2</v>
      </c>
      <c r="S1107">
        <f t="shared" si="165"/>
        <v>-4.4230490341825569E-7</v>
      </c>
      <c r="U1107">
        <f t="shared" si="166"/>
        <v>3.0409752350336486E-6</v>
      </c>
    </row>
    <row r="1108" spans="1:21" x14ac:dyDescent="0.3">
      <c r="A1108">
        <f t="shared" si="167"/>
        <v>91</v>
      </c>
      <c r="D1108" s="57">
        <f t="shared" si="158"/>
        <v>1.781497199623313E-2</v>
      </c>
      <c r="E1108" s="57">
        <f>D1108/SUM(D1017:D1134)</f>
        <v>1.8734149188037948E-2</v>
      </c>
      <c r="F1108">
        <f>D1014*N1014*(D1014*A1108)^(N1014-1)/EXP((D1014*A1108)^N1014)</f>
        <v>2.0729102984553154E-2</v>
      </c>
      <c r="G1108">
        <f t="shared" si="159"/>
        <v>1.0377783444011291E-4</v>
      </c>
      <c r="H1108">
        <f>F1108*(N1014/D1014)*(1-(D1014*A1108)^(N1014))</f>
        <v>-20.346088796511967</v>
      </c>
      <c r="I1108">
        <f>F1108*(1/N1014+LN(D1014*A1108)*(1-(D1014*A1108)^N1014))</f>
        <v>-5.0006332293029386E-4</v>
      </c>
      <c r="K1108">
        <f t="shared" si="160"/>
        <v>-1.9949537965152052E-3</v>
      </c>
      <c r="L1108">
        <f t="shared" si="161"/>
        <v>413.9633293155498</v>
      </c>
      <c r="M1108">
        <f t="shared" si="162"/>
        <v>2.5006332694008735E-7</v>
      </c>
      <c r="O1108">
        <f t="shared" si="163"/>
        <v>1.0174332772218598E-2</v>
      </c>
      <c r="R1108">
        <f t="shared" si="164"/>
        <v>4.0589507088837032E-2</v>
      </c>
      <c r="S1108">
        <f t="shared" si="165"/>
        <v>9.976032245777989E-7</v>
      </c>
      <c r="U1108">
        <f t="shared" si="166"/>
        <v>3.9798406502304305E-6</v>
      </c>
    </row>
    <row r="1109" spans="1:21" x14ac:dyDescent="0.3">
      <c r="A1109">
        <f t="shared" si="167"/>
        <v>92</v>
      </c>
      <c r="D1109" s="57">
        <f t="shared" si="158"/>
        <v>1.5331239437415897E-2</v>
      </c>
      <c r="E1109" s="57">
        <f>D1109/SUM(D1017:D1134)</f>
        <v>1.6122266536192753E-2</v>
      </c>
      <c r="F1109">
        <f>D1014*N1014*(D1014*A1109)^(N1014-1)/EXP((D1014*A1109)^N1014)</f>
        <v>1.7801639253018052E-2</v>
      </c>
      <c r="G1109">
        <f t="shared" si="159"/>
        <v>5.7384533602699127E-5</v>
      </c>
      <c r="H1109">
        <f>F1109*(N1014/D1014)*(1-(D1014*A1109)^(N1014))</f>
        <v>-20.436082753414869</v>
      </c>
      <c r="I1109">
        <f>F1109*(1/N1014+LN(D1014*A1109)*(1-(D1014*A1109)^N1014))</f>
        <v>-1.1690210338215811E-3</v>
      </c>
      <c r="K1109">
        <f t="shared" si="160"/>
        <v>-1.6793727168252989E-3</v>
      </c>
      <c r="L1109">
        <f t="shared" si="161"/>
        <v>417.63347830442063</v>
      </c>
      <c r="M1109">
        <f t="shared" si="162"/>
        <v>1.3666101775172783E-6</v>
      </c>
      <c r="O1109">
        <f t="shared" si="163"/>
        <v>2.3890210587660433E-2</v>
      </c>
      <c r="R1109">
        <f t="shared" si="164"/>
        <v>3.4319799814868962E-2</v>
      </c>
      <c r="S1109">
        <f t="shared" si="165"/>
        <v>1.9632220295948681E-6</v>
      </c>
      <c r="U1109">
        <f t="shared" si="166"/>
        <v>2.8202927220171859E-6</v>
      </c>
    </row>
    <row r="1110" spans="1:21" x14ac:dyDescent="0.3">
      <c r="A1110">
        <f t="shared" si="167"/>
        <v>93</v>
      </c>
      <c r="D1110" s="57">
        <f t="shared" si="158"/>
        <v>1.3257293749188751E-2</v>
      </c>
      <c r="E1110" s="57">
        <f>D1110/SUM(D1017:D1134)</f>
        <v>1.3941314023926624E-2</v>
      </c>
      <c r="F1110">
        <f>D1014*N1014*(D1014*A1110)^(N1014-1)/EXP((D1014*A1110)^N1014)</f>
        <v>1.4967434586898944E-2</v>
      </c>
      <c r="G1110">
        <f t="shared" si="159"/>
        <v>2.9098531578308357E-5</v>
      </c>
      <c r="H1110">
        <f>F1110*(N1014/D1014)*(1-(D1014*A1110)^(N1014))</f>
        <v>-19.888605456834892</v>
      </c>
      <c r="I1110">
        <f>F1110*(1/N1014+LN(D1014*A1110)*(1-(D1014*A1110)^N1014))</f>
        <v>-1.7157207913851187E-3</v>
      </c>
      <c r="K1110">
        <f t="shared" si="160"/>
        <v>-1.02612056297232E-3</v>
      </c>
      <c r="L1110">
        <f t="shared" si="161"/>
        <v>395.55662701764265</v>
      </c>
      <c r="M1110">
        <f t="shared" si="162"/>
        <v>2.943697833991178E-6</v>
      </c>
      <c r="O1110">
        <f t="shared" si="163"/>
        <v>3.4123293893947151E-2</v>
      </c>
      <c r="R1110">
        <f t="shared" si="164"/>
        <v>2.0408107028101773E-2</v>
      </c>
      <c r="S1110">
        <f t="shared" si="165"/>
        <v>1.7605363843594124E-6</v>
      </c>
      <c r="U1110">
        <f t="shared" si="166"/>
        <v>1.0529234097546308E-6</v>
      </c>
    </row>
    <row r="1111" spans="1:21" x14ac:dyDescent="0.3">
      <c r="A1111">
        <f t="shared" si="167"/>
        <v>94</v>
      </c>
      <c r="D1111" s="57">
        <f t="shared" si="158"/>
        <v>9.0454195876209995E-3</v>
      </c>
      <c r="E1111" s="57">
        <f>D1111/SUM(D1017:D1134)</f>
        <v>9.5121249732373122E-3</v>
      </c>
      <c r="F1111">
        <f>D1014*N1014*(D1014*A1111)^(N1014-1)/EXP((D1014*A1111)^N1014)</f>
        <v>1.2302685552109865E-2</v>
      </c>
      <c r="G1111">
        <f t="shared" si="159"/>
        <v>9.3144971617658193E-7</v>
      </c>
      <c r="H1111">
        <f>F1111*(N1014/D1014)*(1-(D1014*A1111)^(N1014))</f>
        <v>-18.761503243759222</v>
      </c>
      <c r="I1111">
        <f>F1111*(1/N1014+LN(D1014*A1111)*(1-(D1014*A1111)^N1014))</f>
        <v>-2.1133441187860301E-3</v>
      </c>
      <c r="K1111">
        <f t="shared" si="160"/>
        <v>-2.7905605788725533E-3</v>
      </c>
      <c r="L1111">
        <f t="shared" si="161"/>
        <v>351.99400396558781</v>
      </c>
      <c r="M1111">
        <f t="shared" si="162"/>
        <v>4.4662233644075026E-6</v>
      </c>
      <c r="O1111">
        <f t="shared" si="163"/>
        <v>3.9649512539783577E-2</v>
      </c>
      <c r="R1111">
        <f t="shared" si="164"/>
        <v>5.2355111352424023E-2</v>
      </c>
      <c r="S1111">
        <f t="shared" si="165"/>
        <v>5.8974147874764501E-6</v>
      </c>
      <c r="U1111">
        <f t="shared" si="166"/>
        <v>7.78722834435752E-6</v>
      </c>
    </row>
    <row r="1112" spans="1:21" x14ac:dyDescent="0.3">
      <c r="A1112">
        <f t="shared" si="167"/>
        <v>95</v>
      </c>
      <c r="D1112" s="57">
        <f t="shared" si="158"/>
        <v>6.6577472090300514E-3</v>
      </c>
      <c r="E1112" s="57">
        <f>D1112/SUM(D1017:D1134)</f>
        <v>7.0012588005518668E-3</v>
      </c>
      <c r="F1112">
        <f>D1014*N1014*(D1014*A1112)^(N1014-1)/EXP((D1014*A1112)^N1014)</f>
        <v>9.8703892740771657E-3</v>
      </c>
      <c r="G1112">
        <f t="shared" si="159"/>
        <v>2.3893422786708937E-6</v>
      </c>
      <c r="H1112">
        <f>F1112*(N1014/D1014)*(1-(D1014*A1112)^(N1014))</f>
        <v>-17.151943011715456</v>
      </c>
      <c r="I1112">
        <f>F1112*(1/N1014+LN(D1014*A1112)*(1-(D1014*A1112)^N1014))</f>
        <v>-2.3486944793375832E-3</v>
      </c>
      <c r="K1112">
        <f t="shared" si="160"/>
        <v>-2.869130473525299E-3</v>
      </c>
      <c r="L1112">
        <f t="shared" si="161"/>
        <v>294.18914907713469</v>
      </c>
      <c r="M1112">
        <f t="shared" si="162"/>
        <v>5.5163657572708409E-6</v>
      </c>
      <c r="O1112">
        <f t="shared" si="163"/>
        <v>4.0284673861528932E-2</v>
      </c>
      <c r="R1112">
        <f t="shared" si="164"/>
        <v>4.9211162375082107E-2</v>
      </c>
      <c r="S1112">
        <f t="shared" si="165"/>
        <v>6.7387109036680953E-6</v>
      </c>
      <c r="U1112">
        <f t="shared" si="166"/>
        <v>8.231909674111506E-6</v>
      </c>
    </row>
    <row r="1113" spans="1:21" x14ac:dyDescent="0.3">
      <c r="A1113">
        <f t="shared" si="167"/>
        <v>96</v>
      </c>
      <c r="D1113" s="57">
        <f t="shared" si="158"/>
        <v>4.8878008543466033E-3</v>
      </c>
      <c r="E1113" s="57">
        <f>D1113/SUM(D1017:D1134)</f>
        <v>5.1399907014229541E-3</v>
      </c>
      <c r="F1113">
        <f>D1014*N1014*(D1014*A1113)^(N1014-1)/EXP((D1014*A1113)^N1014)</f>
        <v>7.716571000913647E-3</v>
      </c>
      <c r="G1113">
        <f t="shared" si="159"/>
        <v>1.16077706001387E-5</v>
      </c>
      <c r="H1113">
        <f>F1113*(N1014/D1014)*(1-(D1014*A1113)^(N1014))</f>
        <v>-15.187451862262678</v>
      </c>
      <c r="I1113">
        <f>F1113*(1/N1014+LN(D1014*A1113)*(1-(D1014*A1113)^N1014))</f>
        <v>-2.4234750677394421E-3</v>
      </c>
      <c r="K1113">
        <f t="shared" si="160"/>
        <v>-2.5765802994906929E-3</v>
      </c>
      <c r="L1113">
        <f t="shared" si="161"/>
        <v>230.65869406854611</v>
      </c>
      <c r="M1113">
        <f t="shared" si="162"/>
        <v>5.8732314039546938E-6</v>
      </c>
      <c r="O1113">
        <f t="shared" si="163"/>
        <v>3.680641093068656E-2</v>
      </c>
      <c r="R1113">
        <f t="shared" si="164"/>
        <v>3.9131689267769255E-2</v>
      </c>
      <c r="S1113">
        <f t="shared" si="165"/>
        <v>6.2442781158443191E-6</v>
      </c>
      <c r="U1113">
        <f t="shared" si="166"/>
        <v>6.6387660397235483E-6</v>
      </c>
    </row>
    <row r="1114" spans="1:21" x14ac:dyDescent="0.3">
      <c r="A1114">
        <f t="shared" si="167"/>
        <v>97</v>
      </c>
      <c r="D1114" s="57">
        <f t="shared" si="158"/>
        <v>3.4765554235162968E-3</v>
      </c>
      <c r="E1114" s="57">
        <f>D1114/SUM(D1017:D1134)</f>
        <v>3.655930976394921E-3</v>
      </c>
      <c r="F1114">
        <f>D1014*N1014*(D1014*A1114)^(N1014-1)/EXP((D1014*A1114)^N1014)</f>
        <v>5.8681236512282764E-3</v>
      </c>
      <c r="G1114">
        <f t="shared" si="159"/>
        <v>2.3922639801759694E-5</v>
      </c>
      <c r="H1114">
        <f>F1114*(N1014/D1014)*(1-(D1014*A1114)^(N1014))</f>
        <v>-13.013102377848362</v>
      </c>
      <c r="I1114">
        <f>F1114*(1/N1014+LN(D1014*A1114)*(1-(D1014*A1114)^N1014))</f>
        <v>-2.3536066969589778E-3</v>
      </c>
      <c r="K1114">
        <f t="shared" si="160"/>
        <v>-2.2121926748333554E-3</v>
      </c>
      <c r="L1114">
        <f t="shared" si="161"/>
        <v>169.34083349636271</v>
      </c>
      <c r="M1114">
        <f t="shared" si="162"/>
        <v>5.5394644839701493E-6</v>
      </c>
      <c r="O1114">
        <f t="shared" si="163"/>
        <v>3.0627724904716703E-2</v>
      </c>
      <c r="R1114">
        <f t="shared" si="164"/>
        <v>2.8787489757132665E-2</v>
      </c>
      <c r="S1114">
        <f t="shared" si="165"/>
        <v>5.20663149445138E-6</v>
      </c>
      <c r="U1114">
        <f t="shared" si="166"/>
        <v>4.8937964305863556E-6</v>
      </c>
    </row>
    <row r="1115" spans="1:21" x14ac:dyDescent="0.3">
      <c r="A1115">
        <f t="shared" si="167"/>
        <v>98</v>
      </c>
      <c r="D1115" s="57">
        <f t="shared" si="158"/>
        <v>2.3941910586170886E-3</v>
      </c>
      <c r="E1115" s="57">
        <f>D1115/SUM(D1017:D1134)</f>
        <v>2.5177211890247695E-3</v>
      </c>
      <c r="F1115">
        <f>D1014*N1014*(D1014*A1115)^(N1014-1)/EXP((D1014*A1115)^N1014)</f>
        <v>4.3325250959879687E-3</v>
      </c>
      <c r="G1115">
        <f t="shared" si="159"/>
        <v>3.6352306045143011E-5</v>
      </c>
      <c r="H1115">
        <f>F1115*(N1014/D1014)*(1-(D1014*A1115)^(N1014))</f>
        <v>-10.776524358578305</v>
      </c>
      <c r="I1115">
        <f>F1115*(1/N1014+LN(D1014*A1115)*(1-(D1014*A1115)^N1014))</f>
        <v>-2.1666125300820144E-3</v>
      </c>
      <c r="K1115">
        <f t="shared" si="160"/>
        <v>-1.8148039069631992E-3</v>
      </c>
      <c r="L1115">
        <f t="shared" si="161"/>
        <v>116.13347725103155</v>
      </c>
      <c r="M1115">
        <f t="shared" si="162"/>
        <v>4.6942098555083872E-6</v>
      </c>
      <c r="O1115">
        <f t="shared" si="163"/>
        <v>2.3348552706029799E-2</v>
      </c>
      <c r="R1115">
        <f t="shared" si="164"/>
        <v>1.9557278509431994E-2</v>
      </c>
      <c r="S1115">
        <f t="shared" si="165"/>
        <v>3.9319768844682621E-6</v>
      </c>
      <c r="U1115">
        <f t="shared" si="166"/>
        <v>3.2935132207288922E-6</v>
      </c>
    </row>
    <row r="1116" spans="1:21" x14ac:dyDescent="0.3">
      <c r="A1116">
        <f t="shared" si="167"/>
        <v>99</v>
      </c>
      <c r="D1116" s="57">
        <f t="shared" si="158"/>
        <v>1.5955694114344733E-3</v>
      </c>
      <c r="E1116" s="57">
        <f>D1116/SUM(D1017:D1134)</f>
        <v>1.6778940432802104E-3</v>
      </c>
      <c r="F1116">
        <f>D1014*N1014*(D1014*A1116)^(N1014-1)/EXP((D1014*A1116)^N1014)</f>
        <v>3.0994360458463364E-3</v>
      </c>
      <c r="G1116">
        <f t="shared" si="159"/>
        <v>4.718473406533101E-5</v>
      </c>
      <c r="H1116">
        <f>F1116*(N1014/D1014)*(1-(D1014*A1116)^(N1014))</f>
        <v>-8.6129365338948922</v>
      </c>
      <c r="I1116">
        <f>F1116*(1/N1014+LN(D1014*A1116)*(1-(D1014*A1116)^N1014))</f>
        <v>-1.8974684580102552E-3</v>
      </c>
      <c r="K1116">
        <f t="shared" si="160"/>
        <v>-1.4215420025661259E-3</v>
      </c>
      <c r="L1116">
        <f t="shared" si="161"/>
        <v>74.182675736901359</v>
      </c>
      <c r="M1116">
        <f t="shared" si="162"/>
        <v>3.6003865491438157E-6</v>
      </c>
      <c r="O1116">
        <f t="shared" si="163"/>
        <v>1.6342775403909732E-2</v>
      </c>
      <c r="R1116">
        <f t="shared" si="164"/>
        <v>1.2243651048367893E-2</v>
      </c>
      <c r="S1116">
        <f t="shared" si="165"/>
        <v>2.6973311116059571E-6</v>
      </c>
      <c r="U1116">
        <f t="shared" si="166"/>
        <v>2.0207816650597117E-6</v>
      </c>
    </row>
    <row r="1117" spans="1:21" x14ac:dyDescent="0.3">
      <c r="A1117">
        <f t="shared" si="167"/>
        <v>100</v>
      </c>
      <c r="D1117" s="57">
        <f t="shared" si="158"/>
        <v>1.0288153478439466E-3</v>
      </c>
      <c r="E1117" s="57">
        <f>D1117/SUM(D1017:D1134)</f>
        <v>1.0818978675648226E-3</v>
      </c>
      <c r="F1117">
        <f>D1014*N1014*(D1014*A1117)^(N1014-1)/EXP((D1014*A1117)^N1014)</f>
        <v>2.1439034854745221E-3</v>
      </c>
      <c r="G1117">
        <f t="shared" si="159"/>
        <v>5.5727877456344763E-5</v>
      </c>
      <c r="H1117">
        <f>F1117*(N1014/D1014)*(1-(D1014*A1117)^(N1014))</f>
        <v>-6.6324945564564199</v>
      </c>
      <c r="I1117">
        <f>F1117*(1/N1014+LN(D1014*A1117)*(1-(D1014*A1117)^N1014))</f>
        <v>-1.5836344426496496E-3</v>
      </c>
      <c r="K1117">
        <f t="shared" si="160"/>
        <v>-1.0620056179096995E-3</v>
      </c>
      <c r="L1117">
        <f t="shared" si="161"/>
        <v>43.989984041424044</v>
      </c>
      <c r="M1117">
        <f t="shared" si="162"/>
        <v>2.5078980479462662E-6</v>
      </c>
      <c r="O1117">
        <f t="shared" si="163"/>
        <v>1.0503446820290698E-2</v>
      </c>
      <c r="R1117">
        <f t="shared" si="164"/>
        <v>7.0437464797122188E-3</v>
      </c>
      <c r="S1117">
        <f t="shared" si="165"/>
        <v>1.6818286748092237E-6</v>
      </c>
      <c r="U1117">
        <f t="shared" si="166"/>
        <v>1.1278559324717627E-6</v>
      </c>
    </row>
    <row r="1118" spans="1:21" x14ac:dyDescent="0.3">
      <c r="A1118">
        <f t="shared" si="167"/>
        <v>101</v>
      </c>
      <c r="D1118" s="57">
        <f t="shared" si="158"/>
        <v>6.4180751822480171E-4</v>
      </c>
      <c r="E1118" s="57">
        <f>D1118/SUM(D1017:D1134)</f>
        <v>6.7492207110795145E-4</v>
      </c>
      <c r="F1118">
        <f>D1014*N1014*(D1014*A1118)^(N1014-1)/EXP((D1014*A1118)^N1014)</f>
        <v>1.4306580750278318E-3</v>
      </c>
      <c r="G1118">
        <f t="shared" si="159"/>
        <v>6.1969745484057083E-5</v>
      </c>
      <c r="H1118">
        <f>F1118*(N1014/D1014)*(1-(D1014*A1118)^(N1014))</f>
        <v>-4.9118695541483275</v>
      </c>
      <c r="I1118">
        <f>F1118*(1/N1014+LN(D1014*A1118)*(1-(D1014*A1118)^N1014))</f>
        <v>-1.2601545293433037E-3</v>
      </c>
      <c r="K1118">
        <f t="shared" si="160"/>
        <v>-7.5573600391988039E-4</v>
      </c>
      <c r="L1118">
        <f t="shared" si="161"/>
        <v>24.126462516969291</v>
      </c>
      <c r="M1118">
        <f t="shared" si="162"/>
        <v>1.5879894378244432E-6</v>
      </c>
      <c r="O1118">
        <f t="shared" si="163"/>
        <v>6.189714666203488E-3</v>
      </c>
      <c r="R1118">
        <f t="shared" si="164"/>
        <v>3.7120766686277815E-3</v>
      </c>
      <c r="S1118">
        <f t="shared" si="165"/>
        <v>9.5234414832744592E-7</v>
      </c>
      <c r="U1118">
        <f t="shared" si="166"/>
        <v>5.7113690762078946E-7</v>
      </c>
    </row>
    <row r="1119" spans="1:21" x14ac:dyDescent="0.3">
      <c r="A1119">
        <f t="shared" si="167"/>
        <v>102</v>
      </c>
      <c r="D1119" s="57">
        <f t="shared" si="158"/>
        <v>3.8744594338125174E-4</v>
      </c>
      <c r="E1119" s="57">
        <f>D1119/SUM(D1017:D1134)</f>
        <v>4.074365150357371E-4</v>
      </c>
      <c r="F1119">
        <f>D1014*N1014*(D1014*A1119)^(N1014-1)/EXP((D1014*A1119)^N1014)</f>
        <v>9.1885085497129377E-4</v>
      </c>
      <c r="G1119">
        <f t="shared" si="159"/>
        <v>6.6252632863673998E-5</v>
      </c>
      <c r="H1119">
        <f>F1119*(N1014/D1014)*(1-(D1014*A1119)^(N1014))</f>
        <v>-3.4911560291402335</v>
      </c>
      <c r="I1119">
        <f>F1119*(1/N1014+LN(D1014*A1119)*(1-(D1014*A1119)^N1014))</f>
        <v>-9.5568366074910932E-4</v>
      </c>
      <c r="K1119">
        <f t="shared" si="160"/>
        <v>-5.1141433993555667E-4</v>
      </c>
      <c r="L1119">
        <f t="shared" si="161"/>
        <v>12.188170419802203</v>
      </c>
      <c r="M1119">
        <f t="shared" si="162"/>
        <v>9.1333125942281863E-7</v>
      </c>
      <c r="O1119">
        <f t="shared" si="163"/>
        <v>3.3364407741750626E-3</v>
      </c>
      <c r="R1119">
        <f t="shared" si="164"/>
        <v>1.7854272562547915E-3</v>
      </c>
      <c r="S1119">
        <f t="shared" si="165"/>
        <v>4.8875032854920219E-7</v>
      </c>
      <c r="U1119">
        <f t="shared" si="166"/>
        <v>2.6154462709172112E-7</v>
      </c>
    </row>
    <row r="1120" spans="1:21" x14ac:dyDescent="0.3">
      <c r="A1120">
        <f t="shared" si="167"/>
        <v>103</v>
      </c>
      <c r="D1120" s="57">
        <f t="shared" si="158"/>
        <v>2.2644038814417097E-4</v>
      </c>
      <c r="E1120" s="57">
        <f>D1120/SUM(D1017:D1134)</f>
        <v>2.3812375425496599E-4</v>
      </c>
      <c r="F1120">
        <f>D1014*N1014*(D1014*A1120)^(N1014-1)/EXP((D1014*A1120)^N1014)</f>
        <v>5.6655747179025127E-4</v>
      </c>
      <c r="G1120">
        <f t="shared" si="159"/>
        <v>6.9037566499251734E-5</v>
      </c>
      <c r="H1120">
        <f>F1120*(N1014/D1014)*(1-(D1014*A1120)^(N1014))</f>
        <v>-2.3761406944903292</v>
      </c>
      <c r="I1120">
        <f>F1120*(1/N1014+LN(D1014*A1120)*(1-(D1014*A1120)^N1014))</f>
        <v>-6.9006522160807208E-4</v>
      </c>
      <c r="K1120">
        <f t="shared" si="160"/>
        <v>-3.2843371753528525E-4</v>
      </c>
      <c r="L1120">
        <f t="shared" si="161"/>
        <v>5.646044600012984</v>
      </c>
      <c r="M1120">
        <f t="shared" si="162"/>
        <v>4.7619001007299763E-7</v>
      </c>
      <c r="O1120">
        <f t="shared" si="163"/>
        <v>1.6396920549154273E-3</v>
      </c>
      <c r="R1120">
        <f t="shared" si="164"/>
        <v>7.8040472167833325E-4</v>
      </c>
      <c r="S1120">
        <f t="shared" si="165"/>
        <v>2.2664068607454956E-7</v>
      </c>
      <c r="U1120">
        <f t="shared" si="166"/>
        <v>1.0786870681404754E-7</v>
      </c>
    </row>
    <row r="1121" spans="1:21" x14ac:dyDescent="0.3">
      <c r="A1121">
        <f t="shared" si="167"/>
        <v>104</v>
      </c>
      <c r="D1121" s="57">
        <f t="shared" si="158"/>
        <v>1.2820683204820948E-4</v>
      </c>
      <c r="E1121" s="57">
        <f>D1121/SUM(D1017:D1134)</f>
        <v>1.348217622247589E-4</v>
      </c>
      <c r="F1121">
        <f>D1014*N1014*(D1014*A1121)^(N1014-1)/EXP((D1014*A1121)^N1014)</f>
        <v>3.3448906164413374E-4</v>
      </c>
      <c r="G1121">
        <f t="shared" si="159"/>
        <v>7.0764886502091016E-5</v>
      </c>
      <c r="H1121">
        <f>F1121*(N1014/D1014)*(1-(D1014*A1121)^(N1014))</f>
        <v>-1.5449144087123554</v>
      </c>
      <c r="I1121">
        <f>F1121*(1/N1014+LN(D1014*A1121)*(1-(D1014*A1121)^N1014))</f>
        <v>-4.7370464404096469E-4</v>
      </c>
      <c r="K1121">
        <f t="shared" si="160"/>
        <v>-1.9966729941937484E-4</v>
      </c>
      <c r="L1121">
        <f t="shared" si="161"/>
        <v>2.3867605302470469</v>
      </c>
      <c r="M1121">
        <f t="shared" si="162"/>
        <v>2.2439608978597706E-7</v>
      </c>
      <c r="O1121">
        <f t="shared" si="163"/>
        <v>7.318331300528438E-4</v>
      </c>
      <c r="R1121">
        <f t="shared" si="164"/>
        <v>3.0846888782167631E-4</v>
      </c>
      <c r="S1121">
        <f t="shared" si="165"/>
        <v>9.4583326998075676E-8</v>
      </c>
      <c r="U1121">
        <f t="shared" si="166"/>
        <v>3.9867030457426285E-8</v>
      </c>
    </row>
    <row r="1122" spans="1:21" x14ac:dyDescent="0.3">
      <c r="A1122">
        <f t="shared" si="167"/>
        <v>105</v>
      </c>
      <c r="D1122" s="57">
        <f t="shared" si="158"/>
        <v>7.0381355086549861E-5</v>
      </c>
      <c r="E1122" s="57">
        <f>D1122/SUM(D1017:D1134)</f>
        <v>7.4012735272696199E-5</v>
      </c>
      <c r="F1122">
        <f>D1014*N1014*(D1014*A1122)^(N1014-1)/EXP((D1014*A1122)^N1014)</f>
        <v>1.8855726565034504E-4</v>
      </c>
      <c r="G1122">
        <f t="shared" si="159"/>
        <v>7.1791658025693278E-5</v>
      </c>
      <c r="H1122">
        <f>F1122*(N1014/D1014)*(1-(D1014*A1122)^(N1014))</f>
        <v>-0.95705354503128981</v>
      </c>
      <c r="I1122">
        <f>F1122*(1/N1014+LN(D1014*A1122)*(1-(D1014*A1122)^N1014))</f>
        <v>-3.0856915999039129E-4</v>
      </c>
      <c r="K1122">
        <f t="shared" si="160"/>
        <v>-1.1454453037764884E-4</v>
      </c>
      <c r="L1122">
        <f t="shared" si="161"/>
        <v>0.91595148805695903</v>
      </c>
      <c r="M1122">
        <f t="shared" si="162"/>
        <v>9.5214926497175695E-8</v>
      </c>
      <c r="O1122">
        <f t="shared" si="163"/>
        <v>2.9531720845613123E-4</v>
      </c>
      <c r="R1122">
        <f t="shared" si="164"/>
        <v>1.0962524886187309E-4</v>
      </c>
      <c r="S1122">
        <f t="shared" si="165"/>
        <v>3.5344909520124959E-8</v>
      </c>
      <c r="U1122">
        <f t="shared" si="166"/>
        <v>1.3120449439436119E-8</v>
      </c>
    </row>
    <row r="1123" spans="1:21" x14ac:dyDescent="0.3">
      <c r="A1123">
        <f t="shared" si="167"/>
        <v>106</v>
      </c>
      <c r="D1123" s="57">
        <f t="shared" si="158"/>
        <v>3.7500025463462952E-5</v>
      </c>
      <c r="E1123" s="57">
        <f>D1123/SUM(D1017:D1134)</f>
        <v>3.9434868139915291E-5</v>
      </c>
      <c r="F1123">
        <f>D1014*N1014*(D1014*A1123)^(N1014-1)/EXP((D1014*A1123)^N1014)</f>
        <v>1.011916483873677E-4</v>
      </c>
      <c r="G1123">
        <f t="shared" si="159"/>
        <v>7.2378809901378361E-5</v>
      </c>
      <c r="H1123">
        <f>F1123*(N1014/D1014)*(1-(D1014*A1123)^(N1014))</f>
        <v>-0.56332431522773863</v>
      </c>
      <c r="I1123">
        <f>F1123*(1/N1014+LN(D1014*A1123)*(1-(D1014*A1123)^N1014))</f>
        <v>-1.9031155274621181E-4</v>
      </c>
      <c r="K1123">
        <f t="shared" si="160"/>
        <v>-6.1756780247452405E-5</v>
      </c>
      <c r="L1123">
        <f t="shared" si="161"/>
        <v>0.31733428412680065</v>
      </c>
      <c r="M1123">
        <f t="shared" si="162"/>
        <v>3.6218487108674162E-8</v>
      </c>
      <c r="O1123">
        <f t="shared" si="163"/>
        <v>1.0720712513068743E-4</v>
      </c>
      <c r="R1123">
        <f t="shared" si="164"/>
        <v>3.4789095943566062E-5</v>
      </c>
      <c r="S1123">
        <f t="shared" si="165"/>
        <v>1.175302874149925E-8</v>
      </c>
      <c r="U1123">
        <f t="shared" si="166"/>
        <v>3.8138999065321276E-9</v>
      </c>
    </row>
    <row r="1124" spans="1:21" x14ac:dyDescent="0.3">
      <c r="A1124">
        <f t="shared" si="167"/>
        <v>107</v>
      </c>
      <c r="D1124" s="57">
        <f t="shared" si="158"/>
        <v>1.9415139914063055E-5</v>
      </c>
      <c r="E1124" s="57">
        <f>D1124/SUM(D1017:D1134)</f>
        <v>2.041687900119042E-5</v>
      </c>
      <c r="F1124">
        <f>D1014*N1014*(D1014*A1124)^(N1014-1)/EXP((D1014*A1124)^N1014)</f>
        <v>5.1538523026218635E-5</v>
      </c>
      <c r="G1124">
        <f t="shared" si="159"/>
        <v>7.27027654729325E-5</v>
      </c>
      <c r="H1124">
        <f>F1124*(N1014/D1014)*(1-(D1014*A1124)^(N1014))</f>
        <v>-0.31410999292384728</v>
      </c>
      <c r="I1124">
        <f>F1124*(1/N1014+LN(D1014*A1124)*(1-(D1014*A1124)^N1014))</f>
        <v>-1.1085530037301003E-4</v>
      </c>
      <c r="K1124">
        <f t="shared" si="160"/>
        <v>-3.1121644025028215E-5</v>
      </c>
      <c r="L1124">
        <f t="shared" si="161"/>
        <v>9.8665087654619385E-2</v>
      </c>
      <c r="M1124">
        <f t="shared" si="162"/>
        <v>1.2288897620790277E-8</v>
      </c>
      <c r="O1124">
        <f t="shared" si="163"/>
        <v>3.4820757615737143E-5</v>
      </c>
      <c r="R1124">
        <f t="shared" si="164"/>
        <v>9.7756193844801068E-6</v>
      </c>
      <c r="S1124">
        <f t="shared" si="165"/>
        <v>3.4499991964963955E-9</v>
      </c>
      <c r="U1124">
        <f t="shared" si="166"/>
        <v>9.6855672682057449E-10</v>
      </c>
    </row>
    <row r="1125" spans="1:21" x14ac:dyDescent="0.3">
      <c r="A1125">
        <f t="shared" si="167"/>
        <v>108</v>
      </c>
      <c r="D1125" s="57">
        <f t="shared" si="158"/>
        <v>9.7801005852317208E-6</v>
      </c>
      <c r="E1125" s="57">
        <f>D1125/SUM(D1017:D1134)</f>
        <v>1.0284712402382081E-5</v>
      </c>
      <c r="F1125">
        <f>D1014*N1014*(D1014*A1125)^(N1014-1)/EXP((D1014*A1125)^N1014)</f>
        <v>2.4830020751796939E-5</v>
      </c>
      <c r="G1125">
        <f t="shared" si="159"/>
        <v>7.2875653828332983E-5</v>
      </c>
      <c r="H1125">
        <f>F1125*(N1014/D1014)*(1-(D1014*A1125)^(N1014))</f>
        <v>-0.16539965197669834</v>
      </c>
      <c r="I1125">
        <f>F1125*(1/N1014+LN(D1014*A1125)*(1-(D1014*A1125)^N1014))</f>
        <v>-6.081605857600274E-5</v>
      </c>
      <c r="K1125">
        <f t="shared" si="160"/>
        <v>-1.4545308349414858E-5</v>
      </c>
      <c r="L1125">
        <f t="shared" si="161"/>
        <v>2.7357044874012932E-2</v>
      </c>
      <c r="M1125">
        <f t="shared" si="162"/>
        <v>3.6985929807197966E-9</v>
      </c>
      <c r="O1125">
        <f t="shared" si="163"/>
        <v>1.0058954923065354E-5</v>
      </c>
      <c r="R1125">
        <f t="shared" si="164"/>
        <v>2.4057889388869822E-6</v>
      </c>
      <c r="S1125">
        <f t="shared" si="165"/>
        <v>8.8458832458403571E-10</v>
      </c>
      <c r="U1125">
        <f t="shared" si="166"/>
        <v>2.115659949795576E-10</v>
      </c>
    </row>
    <row r="1126" spans="1:21" x14ac:dyDescent="0.3">
      <c r="A1126">
        <f t="shared" si="167"/>
        <v>109</v>
      </c>
      <c r="D1126" s="57">
        <f t="shared" si="158"/>
        <v>4.8000042010171525E-6</v>
      </c>
      <c r="E1126" s="57">
        <f>D1126/SUM(D1017:D1134)</f>
        <v>5.0476641121904725E-6</v>
      </c>
      <c r="F1126">
        <f>D1014*N1014*(D1014*A1126)^(N1014-1)/EXP((D1014*A1126)^N1014)</f>
        <v>1.1276510874448045E-5</v>
      </c>
      <c r="G1126">
        <f t="shared" si="159"/>
        <v>7.2965095724931525E-5</v>
      </c>
      <c r="H1126">
        <f>F1126*(N1014/D1014)*(1-(D1014*A1126)^(N1014))</f>
        <v>-8.1971266027622211E-2</v>
      </c>
      <c r="I1126">
        <f>F1126*(1/N1014+LN(D1014*A1126)*(1-(D1014*A1126)^N1014))</f>
        <v>-3.1327797591214964E-5</v>
      </c>
      <c r="K1126">
        <f t="shared" si="160"/>
        <v>-6.2288467622575721E-6</v>
      </c>
      <c r="L1126">
        <f t="shared" si="161"/>
        <v>6.7192884541712114E-3</v>
      </c>
      <c r="M1126">
        <f t="shared" si="162"/>
        <v>9.8143090191613418E-10</v>
      </c>
      <c r="O1126">
        <f t="shared" si="163"/>
        <v>2.567979230408984E-6</v>
      </c>
      <c r="R1126">
        <f t="shared" si="164"/>
        <v>5.1058645499430871E-7</v>
      </c>
      <c r="S1126">
        <f t="shared" si="165"/>
        <v>1.9513605059469989E-10</v>
      </c>
      <c r="U1126">
        <f t="shared" si="166"/>
        <v>3.8798531987686638E-11</v>
      </c>
    </row>
    <row r="1127" spans="1:21" x14ac:dyDescent="0.3">
      <c r="A1127">
        <f t="shared" si="167"/>
        <v>110</v>
      </c>
      <c r="D1127" s="57">
        <f t="shared" si="158"/>
        <v>2.2986030994332445E-6</v>
      </c>
      <c r="E1127" s="57">
        <f>D1127/SUM(D1017:D1134)</f>
        <v>2.4172012955155988E-6</v>
      </c>
      <c r="F1127">
        <f>D1014*N1014*(D1014*A1127)^(N1014-1)/EXP((D1014*A1127)^N1014)</f>
        <v>4.8099341576202081E-6</v>
      </c>
      <c r="G1127">
        <f t="shared" si="159"/>
        <v>7.3010041265234035E-5</v>
      </c>
      <c r="H1127">
        <f>F1127*(N1014/D1014)*(1-(D1014*A1127)^(N1014))</f>
        <v>-3.8099671891810169E-2</v>
      </c>
      <c r="I1127">
        <f>F1127*(1/N1014+LN(D1014*A1127)*(1-(D1014*A1127)^N1014))</f>
        <v>-1.5102954363642069E-5</v>
      </c>
      <c r="K1127">
        <f t="shared" si="160"/>
        <v>-2.3927328621046094E-6</v>
      </c>
      <c r="L1127">
        <f t="shared" si="161"/>
        <v>1.45158499826359E-3</v>
      </c>
      <c r="M1127">
        <f t="shared" si="162"/>
        <v>2.2809923051025502E-10</v>
      </c>
      <c r="O1127">
        <f t="shared" si="163"/>
        <v>5.7541760585174546E-7</v>
      </c>
      <c r="R1127">
        <f t="shared" si="164"/>
        <v>9.1162336970937477E-8</v>
      </c>
      <c r="S1127">
        <f t="shared" si="165"/>
        <v>3.6137335220752589E-11</v>
      </c>
      <c r="U1127">
        <f t="shared" si="166"/>
        <v>5.7251705493953155E-12</v>
      </c>
    </row>
    <row r="1128" spans="1:21" x14ac:dyDescent="0.3">
      <c r="A1128">
        <f t="shared" si="167"/>
        <v>111</v>
      </c>
      <c r="D1128" s="57">
        <f t="shared" si="158"/>
        <v>0</v>
      </c>
      <c r="E1128" s="57">
        <f>D1128/SUM(D1017:D1134)</f>
        <v>0</v>
      </c>
      <c r="F1128">
        <f>D1014*N1014*(D1014*A1128)^(N1014-1)/EXP((D1014*A1128)^N1014)</f>
        <v>1.9195543015513481E-6</v>
      </c>
      <c r="G1128">
        <f t="shared" si="159"/>
        <v>7.3051355102637171E-5</v>
      </c>
      <c r="H1128">
        <f>F1128*(N1014/D1014)*(1-(D1014*A1128)^(N1014))</f>
        <v>-1.6545609032755898E-2</v>
      </c>
      <c r="I1128">
        <f>F1128*(1/N1014+LN(D1014*A1128)*(1-(D1014*A1128)^N1014))</f>
        <v>-6.7901357711977829E-6</v>
      </c>
      <c r="K1128">
        <f t="shared" si="160"/>
        <v>-1.9195543015513481E-6</v>
      </c>
      <c r="L1128">
        <f t="shared" si="161"/>
        <v>2.7375717826481357E-4</v>
      </c>
      <c r="M1128">
        <f t="shared" si="162"/>
        <v>4.6105943791299709E-11</v>
      </c>
      <c r="O1128">
        <f t="shared" si="163"/>
        <v>1.1234693174956898E-7</v>
      </c>
      <c r="R1128">
        <f t="shared" si="164"/>
        <v>3.1760194990613426E-8</v>
      </c>
      <c r="S1128">
        <f t="shared" si="165"/>
        <v>1.3034034327720385E-11</v>
      </c>
      <c r="U1128">
        <f t="shared" si="166"/>
        <v>3.6846887166042834E-12</v>
      </c>
    </row>
    <row r="1129" spans="1:21" x14ac:dyDescent="0.3">
      <c r="A1129">
        <f t="shared" si="167"/>
        <v>112</v>
      </c>
      <c r="D1129" s="57">
        <f t="shared" si="158"/>
        <v>0</v>
      </c>
      <c r="E1129" s="57">
        <f>D1129/SUM(D1017:D1134)</f>
        <v>0</v>
      </c>
      <c r="F1129">
        <f>D1014*N1014*(D1014*A1129)^(N1014-1)/EXP((D1014*A1129)^N1014)</f>
        <v>7.1384034289698096E-7</v>
      </c>
      <c r="G1129">
        <f t="shared" si="159"/>
        <v>7.3051355102637171E-5</v>
      </c>
      <c r="H1129">
        <f>F1129*(N1014/D1014)*(1-(D1014*A1129)^(N1014))</f>
        <v>-6.686883476759181E-3</v>
      </c>
      <c r="I1129">
        <f>F1129*(1/N1014+LN(D1014*A1129)*(1-(D1014*A1129)^N1014))</f>
        <v>-2.8362045393793396E-6</v>
      </c>
      <c r="K1129">
        <f t="shared" si="160"/>
        <v>-7.1384034289698096E-7</v>
      </c>
      <c r="L1129">
        <f t="shared" si="161"/>
        <v>4.471441063175495E-5</v>
      </c>
      <c r="M1129">
        <f t="shared" si="162"/>
        <v>8.0440561891959721E-12</v>
      </c>
      <c r="O1129">
        <f t="shared" si="163"/>
        <v>1.8965369271085089E-8</v>
      </c>
      <c r="R1129">
        <f t="shared" si="164"/>
        <v>4.7733671939619301E-9</v>
      </c>
      <c r="S1129">
        <f t="shared" si="165"/>
        <v>2.0245972209165216E-12</v>
      </c>
      <c r="U1129">
        <f t="shared" si="166"/>
        <v>5.0956803514727932E-13</v>
      </c>
    </row>
    <row r="1130" spans="1:21" x14ac:dyDescent="0.3">
      <c r="A1130">
        <f t="shared" si="167"/>
        <v>113</v>
      </c>
      <c r="D1130" s="57">
        <f t="shared" si="158"/>
        <v>0</v>
      </c>
      <c r="E1130" s="57">
        <f>D1130/SUM(D1017:D1134)</f>
        <v>0</v>
      </c>
      <c r="F1130">
        <f>D1014*N1014*(D1014*A1130)^(N1014-1)/EXP((D1014*A1130)^N1014)</f>
        <v>2.463158663264342E-7</v>
      </c>
      <c r="G1130">
        <f t="shared" si="159"/>
        <v>7.3051355102637171E-5</v>
      </c>
      <c r="H1130">
        <f>F1130*(N1014/D1014)*(1-(D1014*A1130)^(N1014))</f>
        <v>-2.5045332139621542E-3</v>
      </c>
      <c r="I1130">
        <f>F1130*(1/N1014+LN(D1014*A1130)*(1-(D1014*A1130)^N1014))</f>
        <v>-1.0962024167179602E-6</v>
      </c>
      <c r="K1130">
        <f t="shared" si="160"/>
        <v>-2.463158663264342E-7</v>
      </c>
      <c r="L1130">
        <f t="shared" si="161"/>
        <v>6.2726866198395976E-6</v>
      </c>
      <c r="M1130">
        <f t="shared" si="162"/>
        <v>1.2016597384182965E-12</v>
      </c>
      <c r="O1130">
        <f t="shared" si="163"/>
        <v>2.7454753618957134E-9</v>
      </c>
      <c r="R1130">
        <f t="shared" si="164"/>
        <v>6.169062683404166E-10</v>
      </c>
      <c r="S1130">
        <f t="shared" si="165"/>
        <v>2.7001204794301523E-13</v>
      </c>
      <c r="U1130">
        <f t="shared" si="166"/>
        <v>6.0671506004141799E-14</v>
      </c>
    </row>
    <row r="1131" spans="1:21" x14ac:dyDescent="0.3">
      <c r="A1131">
        <f t="shared" si="167"/>
        <v>114</v>
      </c>
      <c r="D1131" s="57">
        <f t="shared" si="158"/>
        <v>0</v>
      </c>
      <c r="E1131" s="57">
        <f>D1131/SUM(D1017:D1134)</f>
        <v>0</v>
      </c>
      <c r="F1131">
        <f>D1014*N1014*(D1014*A1131)^(N1014-1)/EXP((D1014*A1131)^N1014)</f>
        <v>7.8510966324702182E-8</v>
      </c>
      <c r="G1131">
        <f t="shared" si="159"/>
        <v>7.3051355102637171E-5</v>
      </c>
      <c r="H1131">
        <f>F1131*(N1014/D1014)*(1-(D1014*A1131)^(N1014))</f>
        <v>-8.6551801868211024E-4</v>
      </c>
      <c r="I1131">
        <f>F1131*(1/N1014+LN(D1014*A1131)*(1-(D1014*A1131)^N1014))</f>
        <v>-3.9037493339850843E-7</v>
      </c>
      <c r="K1131">
        <f t="shared" si="160"/>
        <v>-7.8510966324702182E-8</v>
      </c>
      <c r="L1131">
        <f t="shared" si="161"/>
        <v>7.4912144066340574E-7</v>
      </c>
      <c r="M1131">
        <f t="shared" si="162"/>
        <v>1.523925886258899E-13</v>
      </c>
      <c r="O1131">
        <f t="shared" si="163"/>
        <v>3.3787653889823773E-10</v>
      </c>
      <c r="R1131">
        <f t="shared" si="164"/>
        <v>6.7952656018174105E-11</v>
      </c>
      <c r="S1131">
        <f t="shared" si="165"/>
        <v>3.0648713250058152E-14</v>
      </c>
      <c r="U1131">
        <f t="shared" si="166"/>
        <v>6.1639718332385205E-15</v>
      </c>
    </row>
    <row r="1132" spans="1:21" x14ac:dyDescent="0.3">
      <c r="A1132">
        <f t="shared" si="167"/>
        <v>115</v>
      </c>
      <c r="D1132" s="57">
        <f t="shared" si="158"/>
        <v>0</v>
      </c>
      <c r="E1132" s="57">
        <f>D1132/SUM(D1017:D1134)</f>
        <v>0</v>
      </c>
      <c r="F1132">
        <f>D1014*N1014*(D1014*A1132)^(N1014-1)/EXP((D1014*A1132)^N1014)</f>
        <v>2.3007624484992165E-8</v>
      </c>
      <c r="G1132">
        <f t="shared" si="159"/>
        <v>7.3051355102637171E-5</v>
      </c>
      <c r="H1132">
        <f>F1132*(N1014/D1014)*(1-(D1014*A1132)^(N1014))</f>
        <v>-2.7469708991853005E-4</v>
      </c>
      <c r="I1132">
        <f>F1132*(1/N1014+LN(D1014*A1132)*(1-(D1014*A1132)^N1014))</f>
        <v>-1.2751029165461872E-7</v>
      </c>
      <c r="K1132">
        <f t="shared" si="160"/>
        <v>-2.3007624484992165E-8</v>
      </c>
      <c r="L1132">
        <f t="shared" si="161"/>
        <v>7.545849120970898E-8</v>
      </c>
      <c r="M1132">
        <f t="shared" si="162"/>
        <v>1.6258874477845929E-14</v>
      </c>
      <c r="O1132">
        <f t="shared" si="163"/>
        <v>3.5026706052186792E-11</v>
      </c>
      <c r="R1132">
        <f t="shared" si="164"/>
        <v>6.3201274919656664E-12</v>
      </c>
      <c r="S1132">
        <f t="shared" si="165"/>
        <v>2.933708908361298E-15</v>
      </c>
      <c r="U1132">
        <f t="shared" si="166"/>
        <v>5.2935078444241099E-16</v>
      </c>
    </row>
    <row r="1133" spans="1:21" x14ac:dyDescent="0.3">
      <c r="A1133">
        <f t="shared" si="167"/>
        <v>116</v>
      </c>
      <c r="D1133" s="57">
        <f t="shared" si="158"/>
        <v>0</v>
      </c>
      <c r="E1133" s="57">
        <f>D1133/SUM(D1017:D1134)</f>
        <v>0</v>
      </c>
      <c r="F1133">
        <f>D1014*N1014*(D1014*A1133)^(N1014-1)/EXP((D1014*A1133)^N1014)</f>
        <v>6.1683700313569122E-9</v>
      </c>
      <c r="G1133">
        <f t="shared" si="159"/>
        <v>7.3051355102637171E-5</v>
      </c>
      <c r="H1133">
        <f>F1133*(N1014/D1014)*(1-(D1014*A1133)^(N1014))</f>
        <v>-7.9677802285515559E-5</v>
      </c>
      <c r="I1133">
        <f>F1133*(1/N1014+LN(D1014*A1133)*(1-(D1014*A1133)^N1014))</f>
        <v>-3.8019183435254722E-8</v>
      </c>
      <c r="K1133">
        <f t="shared" si="160"/>
        <v>-6.1683700313569122E-9</v>
      </c>
      <c r="L1133">
        <f t="shared" si="161"/>
        <v>6.3485521770497083E-9</v>
      </c>
      <c r="M1133">
        <f t="shared" si="162"/>
        <v>1.4454583090835471E-15</v>
      </c>
      <c r="O1133">
        <f t="shared" si="163"/>
        <v>3.0292849808109739E-12</v>
      </c>
      <c r="R1133">
        <f t="shared" si="164"/>
        <v>4.9148216778235548E-13</v>
      </c>
      <c r="S1133">
        <f t="shared" si="165"/>
        <v>2.3451639171868639E-16</v>
      </c>
      <c r="U1133">
        <f t="shared" si="166"/>
        <v>3.8048788843742073E-17</v>
      </c>
    </row>
    <row r="1134" spans="1:21" x14ac:dyDescent="0.3">
      <c r="A1134">
        <f t="shared" si="167"/>
        <v>117</v>
      </c>
      <c r="D1134" s="57">
        <f t="shared" si="158"/>
        <v>0</v>
      </c>
      <c r="E1134" s="57">
        <f>D1134/SUM(D1017:D1134)</f>
        <v>0</v>
      </c>
      <c r="F1134">
        <f>D1014*N1014*(D1014*A1134)^(N1014-1)/EXP((D1014*A1134)^N1014)</f>
        <v>1.5051245583850563E-9</v>
      </c>
      <c r="G1134">
        <f t="shared" si="159"/>
        <v>7.3051355102637171E-5</v>
      </c>
      <c r="H1134">
        <f>F1134*(N1014/D1014)*(1-(D1014*A1134)^(N1014))</f>
        <v>-2.1013245388615017E-5</v>
      </c>
      <c r="I1134">
        <f>F1134*(1/N1014+LN(D1014*A1134)*(1-(D1014*A1134)^N1014))</f>
        <v>-1.0295836698346091E-8</v>
      </c>
      <c r="K1134">
        <f t="shared" si="160"/>
        <v>-1.5051245583850563E-9</v>
      </c>
      <c r="L1134">
        <f t="shared" si="161"/>
        <v>4.4155648176215026E-10</v>
      </c>
      <c r="M1134">
        <f t="shared" si="162"/>
        <v>1.0600425331901014E-16</v>
      </c>
      <c r="O1134">
        <f t="shared" si="163"/>
        <v>2.1634894302345426E-13</v>
      </c>
      <c r="R1134">
        <f t="shared" si="164"/>
        <v>3.1627551685776001E-14</v>
      </c>
      <c r="S1134">
        <f t="shared" si="165"/>
        <v>1.5496516663802816E-17</v>
      </c>
      <c r="U1134">
        <f t="shared" si="166"/>
        <v>2.2653999362538107E-18</v>
      </c>
    </row>
    <row r="1135" spans="1:21" x14ac:dyDescent="0.3">
      <c r="A1135" t="s">
        <v>2</v>
      </c>
      <c r="D1135" s="57" t="s">
        <v>2</v>
      </c>
      <c r="E1135" s="57" t="s">
        <v>2</v>
      </c>
      <c r="F1135" t="s">
        <v>2</v>
      </c>
    </row>
    <row r="1136" spans="1:21" x14ac:dyDescent="0.3">
      <c r="E1136" s="57" t="s">
        <v>2</v>
      </c>
      <c r="F1136" t="s">
        <v>2</v>
      </c>
    </row>
    <row r="1137" spans="4:21" x14ac:dyDescent="0.3">
      <c r="E1137" s="57" t="s">
        <v>2</v>
      </c>
      <c r="F1137" t="s">
        <v>2</v>
      </c>
      <c r="U1137" t="s">
        <v>32</v>
      </c>
    </row>
    <row r="1138" spans="4:21" x14ac:dyDescent="0.3">
      <c r="D1138">
        <f>SUM(D1017:D1137)</f>
        <v>0.95093573865677716</v>
      </c>
      <c r="E1138">
        <f>SUM(E1017:E1137)</f>
        <v>1.0000000000000009</v>
      </c>
      <c r="F1138">
        <f>SUM(F1016:F1137)</f>
        <v>0.99999999958756824</v>
      </c>
      <c r="G1138">
        <f>SUM(G1017:G1137)</f>
        <v>1.6766779980936716E-2</v>
      </c>
      <c r="H1138">
        <f>SUM(H1017:H1137)</f>
        <v>6.3335315596546525E-6</v>
      </c>
      <c r="I1138">
        <f>SUM(I1017:I1137)</f>
        <v>3.2034824667446864E-9</v>
      </c>
      <c r="L1138">
        <f t="shared" ref="L1138:M1138" si="168">SUM(L1017:L1137)</f>
        <v>6432.5271599656235</v>
      </c>
      <c r="M1138">
        <f t="shared" si="168"/>
        <v>2.6129908940729038E-4</v>
      </c>
      <c r="O1138">
        <f t="shared" ref="O1138" si="169">SUM(O1017:O1137)</f>
        <v>0.18909711614941327</v>
      </c>
      <c r="R1138">
        <f t="shared" ref="R1138:S1138" si="170">SUM(R1017:R1137)</f>
        <v>2.1449687919248898E-2</v>
      </c>
      <c r="S1138">
        <f t="shared" si="170"/>
        <v>9.0756076183889654E-6</v>
      </c>
      <c r="U1138">
        <f t="shared" ref="U1138" si="171">SUM(U1017:U1137)</f>
        <v>2.2609332501428195E-4</v>
      </c>
    </row>
    <row r="1139" spans="4:21" x14ac:dyDescent="0.3">
      <c r="E1139" t="s">
        <v>2</v>
      </c>
      <c r="F1139" t="s">
        <v>2</v>
      </c>
    </row>
    <row r="1140" spans="4:21" x14ac:dyDescent="0.3">
      <c r="H1140" t="s">
        <v>22</v>
      </c>
      <c r="I1140" t="s">
        <v>23</v>
      </c>
      <c r="K1140" t="s">
        <v>24</v>
      </c>
      <c r="L1140" t="s">
        <v>25</v>
      </c>
      <c r="M1140" t="s">
        <v>26</v>
      </c>
      <c r="O1140" t="s">
        <v>27</v>
      </c>
      <c r="R1140" t="s">
        <v>28</v>
      </c>
      <c r="S1140" t="s">
        <v>29</v>
      </c>
      <c r="U1140" t="s">
        <v>30</v>
      </c>
    </row>
    <row r="1142" spans="4:21" x14ac:dyDescent="0.3">
      <c r="T1142" s="7" t="s">
        <v>33</v>
      </c>
      <c r="U1142">
        <f>(U1138/(A1134-3))^0.5</f>
        <v>1.4082878898957537E-3</v>
      </c>
    </row>
    <row r="1143" spans="4:21" x14ac:dyDescent="0.3">
      <c r="D1143">
        <f>L1138</f>
        <v>6432.5271599656235</v>
      </c>
      <c r="E1143">
        <f>O1138</f>
        <v>0.18909711614941327</v>
      </c>
      <c r="G1143">
        <f>R1138</f>
        <v>2.1449687919248898E-2</v>
      </c>
    </row>
    <row r="1144" spans="4:21" x14ac:dyDescent="0.3">
      <c r="D1144">
        <f>O1138</f>
        <v>0.18909711614941327</v>
      </c>
      <c r="E1144">
        <f>M1138</f>
        <v>2.6129908940729038E-4</v>
      </c>
      <c r="G1144">
        <f>S1138</f>
        <v>9.0756076183889654E-6</v>
      </c>
      <c r="H1144" s="7" t="s">
        <v>34</v>
      </c>
      <c r="I1144">
        <f>MDETERM(D1143:E1144)</f>
        <v>1.6450557701506563</v>
      </c>
      <c r="J1144" t="s">
        <v>2</v>
      </c>
      <c r="L1144" t="s">
        <v>2</v>
      </c>
      <c r="M1144" t="s">
        <v>2</v>
      </c>
      <c r="N1144" t="s">
        <v>2</v>
      </c>
    </row>
    <row r="1146" spans="4:21" x14ac:dyDescent="0.3">
      <c r="I1146" t="s">
        <v>2</v>
      </c>
    </row>
    <row r="1148" spans="4:21" x14ac:dyDescent="0.3">
      <c r="D1148">
        <f>R1138</f>
        <v>2.1449687919248898E-2</v>
      </c>
      <c r="E1148">
        <f>O1138</f>
        <v>0.18909711614941327</v>
      </c>
      <c r="K1148" t="s">
        <v>35</v>
      </c>
      <c r="L1148" t="s">
        <v>36</v>
      </c>
    </row>
    <row r="1149" spans="4:21" x14ac:dyDescent="0.3">
      <c r="D1149">
        <f>S1138</f>
        <v>9.0756076183889654E-6</v>
      </c>
      <c r="E1149">
        <f>M1138</f>
        <v>2.6129908940729038E-4</v>
      </c>
      <c r="H1149" s="7" t="s">
        <v>10</v>
      </c>
      <c r="I1149">
        <f>MDETERM(D1148:E1149)/MDETERM(D1143:E1144)</f>
        <v>2.3638181537597181E-6</v>
      </c>
      <c r="K1149">
        <f>U1142*(ABS(L1149))^0.5</f>
        <v>1.4082878898957537E-3</v>
      </c>
      <c r="L1149">
        <f>(M1138*L1138-O1138*O1138)/I1144</f>
        <v>1</v>
      </c>
      <c r="N1149">
        <f>D1014/K1149</f>
        <v>8.6339216565057768</v>
      </c>
    </row>
    <row r="1153" spans="1:14" x14ac:dyDescent="0.3">
      <c r="D1153">
        <f>L1138</f>
        <v>6432.5271599656235</v>
      </c>
      <c r="E1153">
        <f>R1138</f>
        <v>2.1449687919248898E-2</v>
      </c>
      <c r="L1153" t="s">
        <v>37</v>
      </c>
    </row>
    <row r="1154" spans="1:14" x14ac:dyDescent="0.3">
      <c r="D1154">
        <f>O1138</f>
        <v>0.18909711614941327</v>
      </c>
      <c r="E1154">
        <f>S1138</f>
        <v>9.0756076183889654E-6</v>
      </c>
      <c r="H1154" s="7" t="s">
        <v>11</v>
      </c>
      <c r="I1154">
        <f>MDETERM(D1153:E1154)/MDETERM(D1143:E1144)</f>
        <v>3.3021991932631008E-2</v>
      </c>
      <c r="K1154">
        <f>U1142*(ABS(L1154))^0.5</f>
        <v>1.4082878898957537E-3</v>
      </c>
      <c r="L1154">
        <f>(L1138*M1138-O1138*O1138)/I1144</f>
        <v>1</v>
      </c>
      <c r="M1154" t="s">
        <v>2</v>
      </c>
      <c r="N1154">
        <f>N1014/K1154</f>
        <v>6107.5887772929782</v>
      </c>
    </row>
    <row r="1159" spans="1:14" x14ac:dyDescent="0.3">
      <c r="H1159" s="7"/>
    </row>
    <row r="1163" spans="1:14" x14ac:dyDescent="0.3">
      <c r="A1163" s="7" t="s">
        <v>14</v>
      </c>
      <c r="B1163" s="7"/>
      <c r="C1163" s="7"/>
      <c r="D1163">
        <f>1-U1138/G1138</f>
        <v>0.98651539978031899</v>
      </c>
    </row>
    <row r="1213" spans="1:21" x14ac:dyDescent="0.3">
      <c r="A1213" t="s">
        <v>2</v>
      </c>
      <c r="D1213">
        <f>D1014+$J$19*I1149</f>
        <v>1.216022922024265E-2</v>
      </c>
      <c r="J1213" t="s">
        <v>2</v>
      </c>
      <c r="N1213">
        <f>N1014+$J$19*I1154</f>
        <v>8.6177543074912304</v>
      </c>
      <c r="O1213" t="s">
        <v>2</v>
      </c>
    </row>
    <row r="1214" spans="1:21" x14ac:dyDescent="0.3">
      <c r="F1214" t="s">
        <v>2</v>
      </c>
      <c r="G1214" t="s">
        <v>2</v>
      </c>
    </row>
    <row r="1215" spans="1:21" ht="28.8" x14ac:dyDescent="0.3">
      <c r="D1215" t="s">
        <v>41</v>
      </c>
      <c r="E1215" s="58" t="s">
        <v>21</v>
      </c>
      <c r="F1215" t="s">
        <v>16</v>
      </c>
      <c r="H1215" t="s">
        <v>22</v>
      </c>
      <c r="I1215" t="s">
        <v>23</v>
      </c>
      <c r="K1215" t="s">
        <v>24</v>
      </c>
      <c r="L1215" t="s">
        <v>25</v>
      </c>
      <c r="M1215" t="s">
        <v>26</v>
      </c>
      <c r="O1215" t="s">
        <v>27</v>
      </c>
      <c r="R1215" t="s">
        <v>28</v>
      </c>
      <c r="S1215" t="s">
        <v>29</v>
      </c>
      <c r="U1215" t="s">
        <v>30</v>
      </c>
    </row>
    <row r="1216" spans="1:21" x14ac:dyDescent="0.3">
      <c r="A1216">
        <v>0</v>
      </c>
      <c r="D1216" s="57">
        <f>D1017</f>
        <v>4.2518059718941554E-3</v>
      </c>
      <c r="E1216" s="57">
        <f>D1216/SUM(D1216:D1333)</f>
        <v>4.4711811735038461E-3</v>
      </c>
      <c r="F1216">
        <f>D1213*N1213*(D1213*A1216)^(N1213-1)/EXP((D1213*A1216)^N1213)</f>
        <v>0</v>
      </c>
      <c r="G1216">
        <f>(1/$A$139-E1216)^2</f>
        <v>1.6612368778610235E-5</v>
      </c>
      <c r="H1216">
        <f>F1216*(N1213/D1213)*(1-(D1213*A1216)^(N1213))</f>
        <v>0</v>
      </c>
      <c r="I1216">
        <v>0</v>
      </c>
      <c r="K1216">
        <f>E1216-F1216</f>
        <v>4.4711811735038461E-3</v>
      </c>
      <c r="L1216">
        <f>H1216*H1216</f>
        <v>0</v>
      </c>
      <c r="M1216">
        <f>I1216*I1216</f>
        <v>0</v>
      </c>
      <c r="O1216">
        <f>H1216*I1216</f>
        <v>0</v>
      </c>
      <c r="R1216">
        <f>H1216*K1216</f>
        <v>0</v>
      </c>
      <c r="S1216">
        <f>I1216*K1216</f>
        <v>0</v>
      </c>
      <c r="U1216">
        <f>K1216*K1216</f>
        <v>1.9991461086295232E-5</v>
      </c>
    </row>
    <row r="1217" spans="1:21" x14ac:dyDescent="0.3">
      <c r="A1217">
        <f>A1216+1</f>
        <v>1</v>
      </c>
      <c r="D1217" s="57">
        <f t="shared" ref="D1217:D1280" si="172">D1018</f>
        <v>5.8713955650789454E-4</v>
      </c>
      <c r="E1217" s="57">
        <f>D1217/SUM(D1216:D1333)</f>
        <v>6.1743347382994069E-4</v>
      </c>
      <c r="F1217">
        <f>D1213*N1213*(D1213*A1217)^(N1213-1)/EXP((D1213*A1217)^N1213)</f>
        <v>2.7032905356084266E-16</v>
      </c>
      <c r="G1217">
        <f t="shared" ref="G1217:G1280" si="173">(1/$A$139-E1217)^2</f>
        <v>6.2878160841175505E-5</v>
      </c>
      <c r="H1217">
        <f>F1217*(N1213/D1213)*(1-(D1213*A1217)^(N1213))</f>
        <v>1.9157775100866832E-13</v>
      </c>
      <c r="I1217">
        <f>F1217*(1/N1213+LN(D1213*A1217)*(1-(D1213*A1217)^N1213))</f>
        <v>-1.1606699672951247E-15</v>
      </c>
      <c r="K1217">
        <f t="shared" ref="K1217:K1280" si="174">E1217-F1217</f>
        <v>6.174334738296704E-4</v>
      </c>
      <c r="L1217">
        <f t="shared" ref="L1217:L1280" si="175">H1217*H1217</f>
        <v>3.6702034681539316E-26</v>
      </c>
      <c r="M1217">
        <f t="shared" ref="M1217:M1280" si="176">I1217*I1217</f>
        <v>1.3471547729808659E-30</v>
      </c>
      <c r="O1217">
        <f t="shared" ref="O1217:O1280" si="177">H1217*I1217</f>
        <v>-2.2235854199770461E-28</v>
      </c>
      <c r="R1217">
        <f t="shared" ref="R1217:R1280" si="178">H1217*K1217</f>
        <v>1.1828651631375772E-16</v>
      </c>
      <c r="S1217">
        <f t="shared" ref="S1217:S1280" si="179">I1217*K1217</f>
        <v>-7.1663648987679876E-19</v>
      </c>
      <c r="U1217">
        <f t="shared" ref="U1217:U1280" si="180">K1217*K1217</f>
        <v>3.8122409460537429E-7</v>
      </c>
    </row>
    <row r="1218" spans="1:21" x14ac:dyDescent="0.3">
      <c r="A1218">
        <f t="shared" ref="A1218:A1281" si="181">A1217+1</f>
        <v>2</v>
      </c>
      <c r="D1218" s="57">
        <f t="shared" si="172"/>
        <v>2.2883227438282399E-4</v>
      </c>
      <c r="E1218" s="57">
        <f>D1218/SUM(D1216:D1333)</f>
        <v>2.406390517050667E-4</v>
      </c>
      <c r="F1218">
        <f>D1213*N1213*(D1213*A1218)^(N1213-1)/EXP((D1213*A1218)^N1213)</f>
        <v>5.309642367951982E-14</v>
      </c>
      <c r="G1218">
        <f t="shared" si="173"/>
        <v>6.899577419250821E-5</v>
      </c>
      <c r="H1218">
        <f>F1218*(N1213/D1213)*(1-(D1213*A1218)^(N1213))</f>
        <v>3.7628561566492006E-11</v>
      </c>
      <c r="I1218">
        <f>F1218*(1/N1213+LN(D1213*A1218)*(1-(D1213*A1218)^N1213))</f>
        <v>-1.9116825020112094E-13</v>
      </c>
      <c r="K1218">
        <f t="shared" si="174"/>
        <v>2.4063905165197028E-4</v>
      </c>
      <c r="L1218">
        <f t="shared" si="175"/>
        <v>1.4159086455632793E-21</v>
      </c>
      <c r="M1218">
        <f t="shared" si="176"/>
        <v>3.6545299884958377E-26</v>
      </c>
      <c r="O1218">
        <f t="shared" si="177"/>
        <v>-7.1933862722514275E-24</v>
      </c>
      <c r="R1218">
        <f t="shared" si="178"/>
        <v>9.054901370388414E-15</v>
      </c>
      <c r="S1218">
        <f t="shared" si="179"/>
        <v>-4.6002546434364318E-17</v>
      </c>
      <c r="U1218">
        <f t="shared" si="180"/>
        <v>5.7907153179959624E-8</v>
      </c>
    </row>
    <row r="1219" spans="1:21" x14ac:dyDescent="0.3">
      <c r="A1219">
        <f t="shared" si="181"/>
        <v>3</v>
      </c>
      <c r="D1219" s="57">
        <f t="shared" si="172"/>
        <v>1.5916220114630932E-4</v>
      </c>
      <c r="E1219" s="57">
        <f>D1219/SUM(D1216:D1333)</f>
        <v>1.6737429741691095E-4</v>
      </c>
      <c r="F1219">
        <f>D1213*N1213*(D1213*A1219)^(N1213-1)/EXP((D1213*A1219)^N1213)</f>
        <v>1.1654273807310152E-12</v>
      </c>
      <c r="G1219">
        <f t="shared" si="173"/>
        <v>7.0218270156929214E-5</v>
      </c>
      <c r="H1219">
        <f>F1219*(N1213/D1213)*(1-(D1213*A1219)^(N1213))</f>
        <v>8.2591920336830989E-10</v>
      </c>
      <c r="I1219">
        <f>F1219*(1/N1213+LN(D1213*A1219)*(1-(D1213*A1219)^N1213))</f>
        <v>-3.723462108904867E-12</v>
      </c>
      <c r="K1219">
        <f t="shared" si="174"/>
        <v>1.6737429625148358E-4</v>
      </c>
      <c r="L1219">
        <f t="shared" si="175"/>
        <v>6.821425304925436E-19</v>
      </c>
      <c r="M1219">
        <f t="shared" si="176"/>
        <v>1.3864170076450281E-23</v>
      </c>
      <c r="O1219">
        <f t="shared" si="177"/>
        <v>-3.075278858758795E-21</v>
      </c>
      <c r="R1219">
        <f t="shared" si="178"/>
        <v>1.3823764542435682E-13</v>
      </c>
      <c r="S1219">
        <f t="shared" si="179"/>
        <v>-6.2321185009701706E-16</v>
      </c>
      <c r="U1219">
        <f t="shared" si="180"/>
        <v>2.801415504567939E-8</v>
      </c>
    </row>
    <row r="1220" spans="1:21" x14ac:dyDescent="0.3">
      <c r="A1220">
        <f t="shared" si="181"/>
        <v>4</v>
      </c>
      <c r="D1220" s="57">
        <f t="shared" si="172"/>
        <v>2.1879988530606242E-4</v>
      </c>
      <c r="E1220" s="57">
        <f>D1220/SUM(D1216:D1333)</f>
        <v>2.3008903379225526E-4</v>
      </c>
      <c r="F1220">
        <f>D1213*N1213*(D1213*A1220)^(N1213-1)/EXP((D1213*A1220)^N1213)</f>
        <v>1.0428883504772654E-11</v>
      </c>
      <c r="G1220">
        <f t="shared" si="173"/>
        <v>6.9171150189317938E-5</v>
      </c>
      <c r="H1220">
        <f>F1220*(N1213/D1213)*(1-(D1213*A1220)^(N1213))</f>
        <v>7.3907780945062115E-9</v>
      </c>
      <c r="I1220">
        <f>F1220*(1/N1213+LN(D1213*A1220)*(1-(D1213*A1220)^N1213))</f>
        <v>-3.0319378657202171E-11</v>
      </c>
      <c r="K1220">
        <f t="shared" si="174"/>
        <v>2.3008902336337176E-4</v>
      </c>
      <c r="L1220">
        <f t="shared" si="175"/>
        <v>5.4623600842232867E-17</v>
      </c>
      <c r="M1220">
        <f t="shared" si="176"/>
        <v>9.1926472215880657E-22</v>
      </c>
      <c r="O1220">
        <f t="shared" si="177"/>
        <v>-2.2408379961868896E-19</v>
      </c>
      <c r="R1220">
        <f t="shared" si="178"/>
        <v>1.7005369136603359E-12</v>
      </c>
      <c r="S1220">
        <f t="shared" si="179"/>
        <v>-6.9761562242199049E-15</v>
      </c>
      <c r="U1220">
        <f t="shared" si="180"/>
        <v>5.2940958672310231E-8</v>
      </c>
    </row>
    <row r="1221" spans="1:21" x14ac:dyDescent="0.3">
      <c r="A1221">
        <f t="shared" si="181"/>
        <v>5</v>
      </c>
      <c r="D1221" s="57">
        <f t="shared" si="172"/>
        <v>1.8892763764826815E-4</v>
      </c>
      <c r="E1221" s="57">
        <f>D1221/SUM(D1216:D1333)</f>
        <v>1.9867550452476801E-4</v>
      </c>
      <c r="F1221">
        <f>D1213*N1213*(D1213*A1221)^(N1213-1)/EXP((D1213*A1221)^N1213)</f>
        <v>5.7078754147633454E-11</v>
      </c>
      <c r="G1221">
        <f t="shared" si="173"/>
        <v>6.9694664588226479E-5</v>
      </c>
      <c r="H1221">
        <f>F1221*(N1213/D1213)*(1-(D1213*A1221)^(N1213))</f>
        <v>4.0450773624141911E-8</v>
      </c>
      <c r="I1221">
        <f>F1221*(1/N1213+LN(D1213*A1221)*(1-(D1213*A1221)^N1213))</f>
        <v>-1.5320549087951894E-10</v>
      </c>
      <c r="K1221">
        <f t="shared" si="174"/>
        <v>1.9867544744601385E-4</v>
      </c>
      <c r="L1221">
        <f t="shared" si="175"/>
        <v>1.6362650867915749E-15</v>
      </c>
      <c r="M1221">
        <f t="shared" si="176"/>
        <v>2.3471922435634362E-20</v>
      </c>
      <c r="O1221">
        <f t="shared" si="177"/>
        <v>-6.1972806295429588E-18</v>
      </c>
      <c r="R1221">
        <f t="shared" si="178"/>
        <v>8.0365755493138096E-12</v>
      </c>
      <c r="S1221">
        <f t="shared" si="179"/>
        <v>-3.043816945167462E-14</v>
      </c>
      <c r="U1221">
        <f t="shared" si="180"/>
        <v>3.9471933417873811E-8</v>
      </c>
    </row>
    <row r="1222" spans="1:21" x14ac:dyDescent="0.3">
      <c r="A1222">
        <f t="shared" si="181"/>
        <v>6</v>
      </c>
      <c r="D1222" s="57">
        <f t="shared" si="172"/>
        <v>1.292494748669822E-4</v>
      </c>
      <c r="E1222" s="57">
        <f>D1222/SUM(D1216:D1333)</f>
        <v>1.3591820100225765E-4</v>
      </c>
      <c r="F1222">
        <f>D1213*N1213*(D1213*A1222)^(N1213-1)/EXP((D1213*A1222)^N1213)</f>
        <v>2.2890630936657046E-10</v>
      </c>
      <c r="G1222">
        <f t="shared" si="173"/>
        <v>7.0746440808680224E-5</v>
      </c>
      <c r="H1222">
        <f>F1222*(N1213/D1213)*(1-(D1213*A1222)^(N1213))</f>
        <v>1.6222213393457159E-7</v>
      </c>
      <c r="I1222">
        <f>F1222*(1/N1213+LN(D1213*A1222)*(1-(D1213*A1222)^N1213))</f>
        <v>-5.72674501915174E-10</v>
      </c>
      <c r="K1222">
        <f t="shared" si="174"/>
        <v>1.359179720959483E-4</v>
      </c>
      <c r="L1222">
        <f t="shared" si="175"/>
        <v>2.6316020738286085E-14</v>
      </c>
      <c r="M1222">
        <f t="shared" si="176"/>
        <v>3.2795608514379264E-19</v>
      </c>
      <c r="O1222">
        <f t="shared" si="177"/>
        <v>-9.2900479750597437E-17</v>
      </c>
      <c r="R1222">
        <f t="shared" si="178"/>
        <v>2.2048903473464289E-11</v>
      </c>
      <c r="S1222">
        <f t="shared" si="179"/>
        <v>-7.7836756971367716E-14</v>
      </c>
      <c r="U1222">
        <f t="shared" si="180"/>
        <v>1.8473695138674979E-8</v>
      </c>
    </row>
    <row r="1223" spans="1:21" x14ac:dyDescent="0.3">
      <c r="A1223">
        <f t="shared" si="181"/>
        <v>7</v>
      </c>
      <c r="D1223" s="57">
        <f t="shared" si="172"/>
        <v>1.2923267352736023E-4</v>
      </c>
      <c r="E1223" s="57">
        <f>D1223/SUM(D1216:D1333)</f>
        <v>1.3590053278458638E-4</v>
      </c>
      <c r="F1223">
        <f>D1213*N1213*(D1213*A1223)^(N1213-1)/EXP((D1213*A1223)^N1213)</f>
        <v>7.4069934094737843E-10</v>
      </c>
      <c r="G1223">
        <f t="shared" si="173"/>
        <v>7.0746738026942541E-5</v>
      </c>
      <c r="H1223">
        <f>F1223*(N1213/D1213)*(1-(D1213*A1223)^(N1213))</f>
        <v>5.2492143170615048E-7</v>
      </c>
      <c r="I1223">
        <f>F1223*(1/N1213+LN(D1213*A1223)*(1-(D1213*A1223)^N1213))</f>
        <v>-1.7388916159882207E-9</v>
      </c>
      <c r="K1223">
        <f t="shared" si="174"/>
        <v>1.3589979208524544E-4</v>
      </c>
      <c r="L1223">
        <f t="shared" si="175"/>
        <v>2.755425094644348E-13</v>
      </c>
      <c r="M1223">
        <f t="shared" si="176"/>
        <v>3.0237440521541255E-18</v>
      </c>
      <c r="O1223">
        <f t="shared" si="177"/>
        <v>-9.1278147664635837E-16</v>
      </c>
      <c r="R1223">
        <f t="shared" si="178"/>
        <v>7.1336713429955214E-11</v>
      </c>
      <c r="S1223">
        <f t="shared" si="179"/>
        <v>-2.3631500907157567E-13</v>
      </c>
      <c r="U1223">
        <f t="shared" si="180"/>
        <v>1.8468753488812939E-8</v>
      </c>
    </row>
    <row r="1224" spans="1:21" x14ac:dyDescent="0.3">
      <c r="A1224">
        <f t="shared" si="181"/>
        <v>8</v>
      </c>
      <c r="D1224" s="57">
        <f t="shared" si="172"/>
        <v>8.9460722153159592E-5</v>
      </c>
      <c r="E1224" s="57">
        <f>D1224/SUM(D1216:D1333)</f>
        <v>9.4076516967934469E-5</v>
      </c>
      <c r="F1224">
        <f>D1213*N1213*(D1213*A1224)^(N1213-1)/EXP((D1213*A1224)^N1213)</f>
        <v>2.048379220544517E-9</v>
      </c>
      <c r="G1224">
        <f t="shared" si="173"/>
        <v>7.1452059904486529E-5</v>
      </c>
      <c r="H1224">
        <f>F1224*(N1213/D1213)*(1-(D1213*A1224)^(N1213))</f>
        <v>1.4516526372932909E-6</v>
      </c>
      <c r="I1224">
        <f>F1224*(1/N1213+LN(D1213*A1224)*(1-(D1213*A1224)^N1213))</f>
        <v>-4.5353235906172327E-9</v>
      </c>
      <c r="K1224">
        <f t="shared" si="174"/>
        <v>9.4074468588713927E-5</v>
      </c>
      <c r="L1224">
        <f t="shared" si="175"/>
        <v>2.1072953793605669E-12</v>
      </c>
      <c r="M1224">
        <f t="shared" si="176"/>
        <v>2.0569160071609189E-17</v>
      </c>
      <c r="O1224">
        <f t="shared" si="177"/>
        <v>-6.5837144512979837E-15</v>
      </c>
      <c r="R1224">
        <f t="shared" si="178"/>
        <v>1.3656345042877143E-10</v>
      </c>
      <c r="S1224">
        <f t="shared" si="179"/>
        <v>-4.266581566651741E-13</v>
      </c>
      <c r="U1224">
        <f t="shared" si="180"/>
        <v>8.8500056402489228E-9</v>
      </c>
    </row>
    <row r="1225" spans="1:21" x14ac:dyDescent="0.3">
      <c r="A1225">
        <f t="shared" si="181"/>
        <v>9</v>
      </c>
      <c r="D1225" s="57">
        <f t="shared" si="172"/>
        <v>2.1863366056663175E-4</v>
      </c>
      <c r="E1225" s="57">
        <f>D1225/SUM(D1216:D1333)</f>
        <v>2.299142325594554E-4</v>
      </c>
      <c r="F1225">
        <f>D1213*N1213*(D1213*A1225)^(N1213-1)/EXP((D1213*A1225)^N1213)</f>
        <v>5.0243248172587953E-9</v>
      </c>
      <c r="G1225">
        <f t="shared" si="173"/>
        <v>6.9174057835441418E-5</v>
      </c>
      <c r="H1225">
        <f>F1225*(N1213/D1213)*(1-(D1213*A1225)^(N1213))</f>
        <v>3.5606562857298271E-6</v>
      </c>
      <c r="I1225">
        <f>F1225*(1/N1213+LN(D1213*A1225)*(1-(D1213*A1225)^N1213))</f>
        <v>-1.0532594871086438E-8</v>
      </c>
      <c r="K1225">
        <f t="shared" si="174"/>
        <v>2.2990920823463815E-4</v>
      </c>
      <c r="L1225">
        <f t="shared" si="175"/>
        <v>1.2678273185107327E-11</v>
      </c>
      <c r="M1225">
        <f t="shared" si="176"/>
        <v>1.1093555471843635E-16</v>
      </c>
      <c r="O1225">
        <f t="shared" si="177"/>
        <v>-3.7502950132779664E-14</v>
      </c>
      <c r="R1225">
        <f t="shared" si="178"/>
        <v>8.1862766744783209E-10</v>
      </c>
      <c r="S1225">
        <f t="shared" si="179"/>
        <v>-2.4215405474676937E-12</v>
      </c>
      <c r="U1225">
        <f t="shared" si="180"/>
        <v>5.2858244031078209E-8</v>
      </c>
    </row>
    <row r="1226" spans="1:21" x14ac:dyDescent="0.3">
      <c r="A1226">
        <f t="shared" si="181"/>
        <v>10</v>
      </c>
      <c r="D1226" s="57">
        <f t="shared" si="172"/>
        <v>2.9812786589345303E-5</v>
      </c>
      <c r="E1226" s="57">
        <f>D1226/SUM(D1216:D1333)</f>
        <v>3.1351000259446217E-5</v>
      </c>
      <c r="F1226">
        <f>D1213*N1213*(D1213*A1226)^(N1213-1)/EXP((D1213*A1226)^N1213)</f>
        <v>1.1211069006732799E-8</v>
      </c>
      <c r="G1226">
        <f t="shared" si="173"/>
        <v>7.2516423453504935E-5</v>
      </c>
      <c r="H1226">
        <f>F1226*(N1213/D1213)*(1-(D1213*A1226)^(N1213))</f>
        <v>7.9450999827077626E-6</v>
      </c>
      <c r="I1226">
        <f>F1226*(1/N1213+LN(D1213*A1226)*(1-(D1213*A1226)^N1213))</f>
        <v>-2.232078905697721E-8</v>
      </c>
      <c r="K1226">
        <f t="shared" si="174"/>
        <v>3.1339789190439486E-5</v>
      </c>
      <c r="L1226">
        <f t="shared" si="175"/>
        <v>6.3124613735222884E-11</v>
      </c>
      <c r="M1226">
        <f t="shared" si="176"/>
        <v>4.9821762412607363E-16</v>
      </c>
      <c r="O1226">
        <f t="shared" si="177"/>
        <v>-1.7734090075061326E-13</v>
      </c>
      <c r="R1226">
        <f t="shared" si="178"/>
        <v>2.4899775855502571E-10</v>
      </c>
      <c r="S1226">
        <f t="shared" si="179"/>
        <v>-6.9952882360993437E-13</v>
      </c>
      <c r="U1226">
        <f t="shared" si="180"/>
        <v>9.8218238650118763E-10</v>
      </c>
    </row>
    <row r="1227" spans="1:21" x14ac:dyDescent="0.3">
      <c r="A1227">
        <f t="shared" si="181"/>
        <v>11</v>
      </c>
      <c r="D1227" s="57">
        <f t="shared" si="172"/>
        <v>9.9366018199151127E-5</v>
      </c>
      <c r="E1227" s="57">
        <f>D1227/SUM(D1216:D1333)</f>
        <v>1.0449288438723352E-4</v>
      </c>
      <c r="F1227">
        <f>D1213*N1213*(D1213*A1227)^(N1213-1)/EXP((D1213*A1227)^N1213)</f>
        <v>2.317214963070488E-8</v>
      </c>
      <c r="G1227">
        <f t="shared" si="173"/>
        <v>7.1276070713606222E-5</v>
      </c>
      <c r="H1227">
        <f>F1227*(N1213/D1213)*(1-(D1213*A1227)^(N1213))</f>
        <v>1.6421720575380706E-5</v>
      </c>
      <c r="I1227">
        <f>F1227*(1/N1213+LN(D1213*A1227)*(1-(D1213*A1227)^N1213))</f>
        <v>-4.3926278692328972E-8</v>
      </c>
      <c r="K1227">
        <f t="shared" si="174"/>
        <v>1.0446971223760282E-4</v>
      </c>
      <c r="L1227">
        <f t="shared" si="175"/>
        <v>2.6967290665588202E-10</v>
      </c>
      <c r="M1227">
        <f t="shared" si="176"/>
        <v>1.9295179597561542E-15</v>
      </c>
      <c r="O1227">
        <f t="shared" si="177"/>
        <v>-7.213450746017258E-13</v>
      </c>
      <c r="R1227">
        <f t="shared" si="178"/>
        <v>1.7155724229563438E-9</v>
      </c>
      <c r="S1227">
        <f t="shared" si="179"/>
        <v>-4.5889656946563522E-12</v>
      </c>
      <c r="U1227">
        <f t="shared" si="180"/>
        <v>1.0913920775007541E-8</v>
      </c>
    </row>
    <row r="1228" spans="1:21" x14ac:dyDescent="0.3">
      <c r="A1228">
        <f t="shared" si="181"/>
        <v>12</v>
      </c>
      <c r="D1228" s="57">
        <f t="shared" si="172"/>
        <v>9.935608209414473E-5</v>
      </c>
      <c r="E1228" s="57">
        <f>D1228/SUM(D1216:D1333)</f>
        <v>1.0448243562124179E-4</v>
      </c>
      <c r="F1228">
        <f>D1213*N1213*(D1213*A1228)^(N1213-1)/EXP((D1213*A1228)^N1213)</f>
        <v>4.4960412008847278E-8</v>
      </c>
      <c r="G1228">
        <f t="shared" si="173"/>
        <v>7.127624714145647E-5</v>
      </c>
      <c r="H1228">
        <f>F1228*(N1213/D1213)*(1-(D1213*A1228)^(N1213))</f>
        <v>3.1862702008410598E-5</v>
      </c>
      <c r="I1228">
        <f>F1228*(1/N1213+LN(D1213*A1228)*(1-(D1213*A1228)^N1213))</f>
        <v>-8.1317121816469446E-8</v>
      </c>
      <c r="K1228">
        <f t="shared" si="174"/>
        <v>1.0443747520923294E-4</v>
      </c>
      <c r="L1228">
        <f t="shared" si="175"/>
        <v>1.0152317792767727E-9</v>
      </c>
      <c r="M1228">
        <f t="shared" si="176"/>
        <v>6.6124743005145313E-15</v>
      </c>
      <c r="O1228">
        <f t="shared" si="177"/>
        <v>-2.5909832206197905E-12</v>
      </c>
      <c r="R1228">
        <f t="shared" si="178"/>
        <v>3.3276601511025587E-9</v>
      </c>
      <c r="S1228">
        <f t="shared" si="179"/>
        <v>-8.4925548937937036E-12</v>
      </c>
      <c r="U1228">
        <f t="shared" si="180"/>
        <v>1.0907186228079145E-8</v>
      </c>
    </row>
    <row r="1229" spans="1:21" x14ac:dyDescent="0.3">
      <c r="A1229">
        <f t="shared" si="181"/>
        <v>13</v>
      </c>
      <c r="D1229" s="57">
        <f t="shared" si="172"/>
        <v>1.0927966887881629E-4</v>
      </c>
      <c r="E1229" s="57">
        <f>D1229/SUM(D1216:D1333)</f>
        <v>1.1491803750396091E-4</v>
      </c>
      <c r="F1229">
        <f>D1213*N1213*(D1213*A1229)^(N1213-1)/EXP((D1213*A1229)^N1213)</f>
        <v>8.2725507487218944E-8</v>
      </c>
      <c r="G1229">
        <f t="shared" si="173"/>
        <v>7.1100150360477331E-5</v>
      </c>
      <c r="H1229">
        <f>F1229*(N1213/D1213)*(1-(D1213*A1229)^(N1213))</f>
        <v>5.8626198290324472E-5</v>
      </c>
      <c r="I1229">
        <f>F1229*(1/N1213+LN(D1213*A1229)*(1-(D1213*A1229)^N1213))</f>
        <v>-1.4299893609965777E-7</v>
      </c>
      <c r="K1229">
        <f t="shared" si="174"/>
        <v>1.1483531199647369E-4</v>
      </c>
      <c r="L1229">
        <f t="shared" si="175"/>
        <v>3.4370311259764441E-9</v>
      </c>
      <c r="M1229">
        <f t="shared" si="176"/>
        <v>2.0448695725634005E-14</v>
      </c>
      <c r="O1229">
        <f t="shared" si="177"/>
        <v>-8.3834839830839747E-12</v>
      </c>
      <c r="R1229">
        <f t="shared" si="178"/>
        <v>6.7323577718365435E-9</v>
      </c>
      <c r="S1229">
        <f t="shared" si="179"/>
        <v>-1.6421327442168004E-11</v>
      </c>
      <c r="U1229">
        <f t="shared" si="180"/>
        <v>1.3187148881327455E-8</v>
      </c>
    </row>
    <row r="1230" spans="1:21" x14ac:dyDescent="0.3">
      <c r="A1230">
        <f t="shared" si="181"/>
        <v>14</v>
      </c>
      <c r="D1230" s="57">
        <f t="shared" si="172"/>
        <v>2.1851125999207405E-4</v>
      </c>
      <c r="E1230" s="57">
        <f>D1230/SUM(D1216:D1333)</f>
        <v>2.2978551663304525E-4</v>
      </c>
      <c r="F1230">
        <f>D1213*N1213*(D1213*A1230)^(N1213-1)/EXP((D1213*A1230)^N1213)</f>
        <v>1.4548372154811971E-7</v>
      </c>
      <c r="G1230">
        <f t="shared" si="173"/>
        <v>6.9176198937008661E-5</v>
      </c>
      <c r="H1230">
        <f>F1230*(N1213/D1213)*(1-(D1213*A1230)^(N1213))</f>
        <v>1.0310189462850358E-4</v>
      </c>
      <c r="I1230">
        <f>F1230*(1/N1213+LN(D1213*A1230)*(1-(D1213*A1230)^N1213))</f>
        <v>-2.4070096859728411E-7</v>
      </c>
      <c r="K1230">
        <f t="shared" si="174"/>
        <v>2.2964003291149713E-4</v>
      </c>
      <c r="L1230">
        <f t="shared" si="175"/>
        <v>1.0630000675987054E-8</v>
      </c>
      <c r="M1230">
        <f t="shared" si="176"/>
        <v>5.7936956283670755E-14</v>
      </c>
      <c r="O1230">
        <f t="shared" si="177"/>
        <v>-2.4816725901295935E-11</v>
      </c>
      <c r="R1230">
        <f t="shared" si="178"/>
        <v>2.367632247572727E-8</v>
      </c>
      <c r="S1230">
        <f t="shared" si="179"/>
        <v>-5.5274578350509558E-11</v>
      </c>
      <c r="U1230">
        <f t="shared" si="180"/>
        <v>5.273454471559348E-8</v>
      </c>
    </row>
    <row r="1231" spans="1:21" x14ac:dyDescent="0.3">
      <c r="A1231">
        <f t="shared" si="181"/>
        <v>15</v>
      </c>
      <c r="D1231" s="57">
        <f t="shared" si="172"/>
        <v>2.9788052242649978E-4</v>
      </c>
      <c r="E1231" s="57">
        <f>D1231/SUM(D1216:D1333)</f>
        <v>3.1324989725095852E-4</v>
      </c>
      <c r="F1231">
        <f>D1213*N1213*(D1213*A1231)^(N1213-1)/EXP((D1213*A1231)^N1213)</f>
        <v>2.4607460269478989E-7</v>
      </c>
      <c r="G1231">
        <f t="shared" si="173"/>
        <v>6.7794781502457916E-5</v>
      </c>
      <c r="H1231">
        <f>F1231*(N1213/D1213)*(1-(D1213*A1231)^(N1213))</f>
        <v>1.7438894618171207E-4</v>
      </c>
      <c r="I1231">
        <f>F1231*(1/N1213+LN(D1213*A1231)*(1-(D1213*A1231)^N1213))</f>
        <v>-3.9014983341083031E-7</v>
      </c>
      <c r="K1231">
        <f t="shared" si="174"/>
        <v>3.130038226482637E-4</v>
      </c>
      <c r="L1231">
        <f t="shared" si="175"/>
        <v>3.041150455036807E-8</v>
      </c>
      <c r="M1231">
        <f t="shared" si="176"/>
        <v>1.5221689251049864E-13</v>
      </c>
      <c r="O1231">
        <f t="shared" si="177"/>
        <v>-6.8037818301485218E-11</v>
      </c>
      <c r="R1231">
        <f t="shared" si="178"/>
        <v>5.4584406782478209E-8</v>
      </c>
      <c r="S1231">
        <f t="shared" si="179"/>
        <v>-1.2211838926317315E-10</v>
      </c>
      <c r="U1231">
        <f t="shared" si="180"/>
        <v>9.7971392992425719E-8</v>
      </c>
    </row>
    <row r="1232" spans="1:21" x14ac:dyDescent="0.3">
      <c r="A1232">
        <f t="shared" si="181"/>
        <v>16</v>
      </c>
      <c r="D1232" s="57">
        <f t="shared" si="172"/>
        <v>7.0448354215401233E-4</v>
      </c>
      <c r="E1232" s="57">
        <f>D1232/SUM(D1216:D1333)</f>
        <v>7.4083191273167904E-4</v>
      </c>
      <c r="F1232">
        <f>D1213*N1213*(D1213*A1232)^(N1213-1)/EXP((D1213*A1232)^N1213)</f>
        <v>4.0233015460918875E-7</v>
      </c>
      <c r="G1232">
        <f t="shared" si="173"/>
        <v>6.0936393645530141E-5</v>
      </c>
      <c r="H1232">
        <f>F1232*(N1213/D1213)*(1-(D1213*A1232)^(N1213))</f>
        <v>2.8512454577998294E-4</v>
      </c>
      <c r="I1232">
        <f>F1232*(1/N1213+LN(D1213*A1232)*(1-(D1213*A1232)^N1213))</f>
        <v>-6.1192609882207071E-7</v>
      </c>
      <c r="K1232">
        <f t="shared" si="174"/>
        <v>7.4042958257706983E-4</v>
      </c>
      <c r="L1232">
        <f t="shared" si="175"/>
        <v>8.1296006606241582E-8</v>
      </c>
      <c r="M1232">
        <f t="shared" si="176"/>
        <v>3.7445355041959864E-13</v>
      </c>
      <c r="O1232">
        <f t="shared" si="177"/>
        <v>-1.7447515097755986E-10</v>
      </c>
      <c r="R1232">
        <f t="shared" si="178"/>
        <v>2.111146484143494E-7</v>
      </c>
      <c r="S1232">
        <f t="shared" si="179"/>
        <v>-4.5308818591884061E-10</v>
      </c>
      <c r="U1232">
        <f t="shared" si="180"/>
        <v>5.4823596675525388E-7</v>
      </c>
    </row>
    <row r="1233" spans="1:21" x14ac:dyDescent="0.3">
      <c r="A1233">
        <f t="shared" si="181"/>
        <v>17</v>
      </c>
      <c r="D1233" s="57">
        <f t="shared" si="172"/>
        <v>6.1480151632903335E-4</v>
      </c>
      <c r="E1233" s="57">
        <f>D1233/SUM(D1216:D1333)</f>
        <v>6.4652267375864682E-4</v>
      </c>
      <c r="F1233">
        <f>D1213*N1213*(D1213*A1233)^(N1213-1)/EXP((D1213*A1233)^N1213)</f>
        <v>6.3848360202660512E-7</v>
      </c>
      <c r="G1233">
        <f t="shared" si="173"/>
        <v>6.2417677033421265E-5</v>
      </c>
      <c r="H1233">
        <f>F1233*(N1213/D1213)*(1-(D1213*A1233)^(N1213))</f>
        <v>4.5248225027015549E-4</v>
      </c>
      <c r="I1233">
        <f>F1233*(1/N1213+LN(D1213*A1233)*(1-(D1213*A1233)^N1213))</f>
        <v>-9.3239657418750612E-7</v>
      </c>
      <c r="K1233">
        <f t="shared" si="174"/>
        <v>6.4588419015662016E-4</v>
      </c>
      <c r="L1233">
        <f t="shared" si="175"/>
        <v>2.0474018680954362E-7</v>
      </c>
      <c r="M1233">
        <f t="shared" si="176"/>
        <v>8.6936337155659764E-13</v>
      </c>
      <c r="O1233">
        <f t="shared" si="177"/>
        <v>-4.2189290003254674E-10</v>
      </c>
      <c r="R1233">
        <f t="shared" si="178"/>
        <v>2.9225113177598452E-7</v>
      </c>
      <c r="S1233">
        <f t="shared" si="179"/>
        <v>-6.0222020622390439E-10</v>
      </c>
      <c r="U1233">
        <f t="shared" si="180"/>
        <v>4.1716638709427307E-7</v>
      </c>
    </row>
    <row r="1234" spans="1:21" x14ac:dyDescent="0.3">
      <c r="A1234">
        <f t="shared" si="181"/>
        <v>18</v>
      </c>
      <c r="D1234" s="57">
        <f t="shared" si="172"/>
        <v>1.010416505263361E-3</v>
      </c>
      <c r="E1234" s="57">
        <f>D1234/SUM(D1216:D1333)</f>
        <v>1.0625497225402445E-3</v>
      </c>
      <c r="F1234">
        <f>D1213*N1213*(D1213*A1234)^(N1213-1)/EXP((D1213*A1234)^N1213)</f>
        <v>9.8684594645812585E-7</v>
      </c>
      <c r="G1234">
        <f t="shared" si="173"/>
        <v>5.6017123895161467E-5</v>
      </c>
      <c r="H1234">
        <f>F1234*(N1213/D1213)*(1-(D1213*A1234)^(N1213))</f>
        <v>6.9936003855569954E-4</v>
      </c>
      <c r="I1234">
        <f>F1234*(1/N1213+LN(D1213*A1234)*(1-(D1213*A1234)^N1213))</f>
        <v>-1.3847127761216354E-6</v>
      </c>
      <c r="K1234">
        <f t="shared" si="174"/>
        <v>1.0615628765937863E-3</v>
      </c>
      <c r="L1234">
        <f t="shared" si="175"/>
        <v>4.8910446352862955E-7</v>
      </c>
      <c r="M1234">
        <f t="shared" si="176"/>
        <v>1.9174294723544865E-12</v>
      </c>
      <c r="O1234">
        <f t="shared" si="177"/>
        <v>-9.6841278049699673E-10</v>
      </c>
      <c r="R1234">
        <f t="shared" si="178"/>
        <v>7.424146543039297E-7</v>
      </c>
      <c r="S1234">
        <f t="shared" si="179"/>
        <v>-1.469959677875851E-9</v>
      </c>
      <c r="U1234">
        <f t="shared" si="180"/>
        <v>1.1269157409620745E-6</v>
      </c>
    </row>
    <row r="1235" spans="1:21" x14ac:dyDescent="0.3">
      <c r="A1235">
        <f t="shared" si="181"/>
        <v>19</v>
      </c>
      <c r="D1235" s="57">
        <f t="shared" si="172"/>
        <v>1.2268272676002328E-3</v>
      </c>
      <c r="E1235" s="57">
        <f>D1235/SUM(D1216:D1333)</f>
        <v>1.2901263647248761E-3</v>
      </c>
      <c r="F1235">
        <f>D1213*N1213*(D1213*A1235)^(N1213-1)/EXP((D1213*A1235)^N1213)</f>
        <v>1.489779690076124E-6</v>
      </c>
      <c r="G1235">
        <f t="shared" si="173"/>
        <v>5.2662339007546229E-5</v>
      </c>
      <c r="H1235">
        <f>F1235*(N1213/D1213)*(1-(D1213*A1235)^(N1213))</f>
        <v>1.0557788787755101E-3</v>
      </c>
      <c r="I1235">
        <f>F1235*(1/N1213+LN(D1213*A1235)*(1-(D1213*A1235)^N1213))</f>
        <v>-2.0098636409024152E-6</v>
      </c>
      <c r="K1235">
        <f t="shared" si="174"/>
        <v>1.2886365850348E-3</v>
      </c>
      <c r="L1235">
        <f t="shared" si="175"/>
        <v>1.1146690408684733E-6</v>
      </c>
      <c r="M1235">
        <f t="shared" si="176"/>
        <v>4.0395518550215125E-12</v>
      </c>
      <c r="O1235">
        <f t="shared" si="177"/>
        <v>-2.1219715812836163E-9</v>
      </c>
      <c r="R1235">
        <f t="shared" si="178"/>
        <v>1.3605152888971435E-6</v>
      </c>
      <c r="S1235">
        <f t="shared" si="179"/>
        <v>-2.5899838185980979E-9</v>
      </c>
      <c r="U1235">
        <f t="shared" si="180"/>
        <v>1.6605842482901514E-6</v>
      </c>
    </row>
    <row r="1236" spans="1:21" x14ac:dyDescent="0.3">
      <c r="A1236">
        <f t="shared" si="181"/>
        <v>20</v>
      </c>
      <c r="D1236" s="57">
        <f t="shared" si="172"/>
        <v>1.1463465877014178E-3</v>
      </c>
      <c r="E1236" s="57">
        <f>D1236/SUM(D1216:D1333)</f>
        <v>1.2054932222030732E-3</v>
      </c>
      <c r="F1236">
        <f>D1213*N1213*(D1213*A1236)^(N1213-1)/EXP((D1213*A1236)^N1213)</f>
        <v>2.2020002205929415E-6</v>
      </c>
      <c r="G1236">
        <f t="shared" si="173"/>
        <v>5.3897847264353636E-5</v>
      </c>
      <c r="H1236">
        <f>F1236*(N1213/D1213)*(1-(D1213*A1236)^(N1213))</f>
        <v>1.5605133394958966E-3</v>
      </c>
      <c r="I1236">
        <f>F1236*(1/N1213+LN(D1213*A1236)*(1-(D1213*A1236)^N1213))</f>
        <v>-2.857768089477075E-6</v>
      </c>
      <c r="K1236">
        <f t="shared" si="174"/>
        <v>1.2032912219824804E-3</v>
      </c>
      <c r="L1236">
        <f t="shared" si="175"/>
        <v>2.4352018827446354E-6</v>
      </c>
      <c r="M1236">
        <f t="shared" si="176"/>
        <v>8.1668384532334505E-12</v>
      </c>
      <c r="O1236">
        <f t="shared" si="177"/>
        <v>-4.4595852248146781E-9</v>
      </c>
      <c r="R1236">
        <f t="shared" si="178"/>
        <v>1.8777520032019787E-6</v>
      </c>
      <c r="S1236">
        <f t="shared" si="179"/>
        <v>-3.4387272565294078E-9</v>
      </c>
      <c r="U1236">
        <f t="shared" si="180"/>
        <v>1.4479097649000909E-6</v>
      </c>
    </row>
    <row r="1237" spans="1:21" x14ac:dyDescent="0.3">
      <c r="A1237">
        <f t="shared" si="181"/>
        <v>21</v>
      </c>
      <c r="D1237" s="57">
        <f t="shared" si="172"/>
        <v>1.1055784534764101E-3</v>
      </c>
      <c r="E1237" s="57">
        <f>D1237/SUM(D1216:D1333)</f>
        <v>1.1626216247146942E-3</v>
      </c>
      <c r="F1237">
        <f>D1213*N1213*(D1213*A1237)^(N1213-1)/EXP((D1213*A1237)^N1213)</f>
        <v>3.1932364088409556E-6</v>
      </c>
      <c r="G1237">
        <f t="shared" si="173"/>
        <v>5.4529170218144497E-5</v>
      </c>
      <c r="H1237">
        <f>F1237*(N1213/D1213)*(1-(D1213*A1237)^(N1213))</f>
        <v>2.2629764772622912E-3</v>
      </c>
      <c r="I1237">
        <f>F1237*(1/N1213+LN(D1213*A1237)*(1-(D1213*A1237)^N1213))</f>
        <v>-3.9883905325415435E-6</v>
      </c>
      <c r="K1237">
        <f t="shared" si="174"/>
        <v>1.1594283883058533E-3</v>
      </c>
      <c r="L1237">
        <f t="shared" si="175"/>
        <v>5.1210625366424495E-6</v>
      </c>
      <c r="M1237">
        <f t="shared" si="176"/>
        <v>1.5907259040067017E-11</v>
      </c>
      <c r="O1237">
        <f t="shared" si="177"/>
        <v>-9.0256339572771355E-9</v>
      </c>
      <c r="R1237">
        <f t="shared" si="178"/>
        <v>2.6237591698062756E-6</v>
      </c>
      <c r="S1237">
        <f t="shared" si="179"/>
        <v>-4.6242532070789656E-9</v>
      </c>
      <c r="U1237">
        <f t="shared" si="180"/>
        <v>1.3442741876095084E-6</v>
      </c>
    </row>
    <row r="1238" spans="1:21" x14ac:dyDescent="0.3">
      <c r="A1238">
        <f t="shared" si="181"/>
        <v>22</v>
      </c>
      <c r="D1238" s="57">
        <f t="shared" si="172"/>
        <v>1.389883185482768E-3</v>
      </c>
      <c r="E1238" s="57">
        <f>D1238/SUM(D1216:D1333)</f>
        <v>1.4615952781898975E-3</v>
      </c>
      <c r="F1238">
        <f>D1213*N1213*(D1213*A1238)^(N1213-1)/EXP((D1213*A1238)^N1213)</f>
        <v>4.551282961022655E-6</v>
      </c>
      <c r="G1238">
        <f t="shared" si="173"/>
        <v>5.0203081189951389E-5</v>
      </c>
      <c r="H1238">
        <f>F1238*(N1213/D1213)*(1-(D1213*A1238)^(N1213))</f>
        <v>3.2253818504912892E-3</v>
      </c>
      <c r="I1238">
        <f>F1238*(1/N1213+LN(D1213*A1238)*(1-(D1213*A1238)^N1213))</f>
        <v>-5.4728598106345914E-6</v>
      </c>
      <c r="K1238">
        <f t="shared" si="174"/>
        <v>1.4570439952288749E-3</v>
      </c>
      <c r="L1238">
        <f t="shared" si="175"/>
        <v>1.0403088081478612E-5</v>
      </c>
      <c r="M1238">
        <f t="shared" si="176"/>
        <v>2.9952194506859293E-11</v>
      </c>
      <c r="O1238">
        <f t="shared" si="177"/>
        <v>-1.7652062703504007E-8</v>
      </c>
      <c r="R1238">
        <f t="shared" si="178"/>
        <v>4.6995232575785299E-6</v>
      </c>
      <c r="S1238">
        <f t="shared" si="179"/>
        <v>-7.9741975238145688E-9</v>
      </c>
      <c r="U1238">
        <f t="shared" si="180"/>
        <v>2.1229772040325216E-6</v>
      </c>
    </row>
    <row r="1239" spans="1:21" x14ac:dyDescent="0.3">
      <c r="A1239">
        <f t="shared" si="181"/>
        <v>23</v>
      </c>
      <c r="D1239" s="57">
        <f t="shared" si="172"/>
        <v>9.4539543004458146E-4</v>
      </c>
      <c r="E1239" s="57">
        <f>D1239/SUM(D1216:D1333)</f>
        <v>9.9417383490074565E-4</v>
      </c>
      <c r="F1239">
        <f>D1213*N1213*(D1213*A1239)^(N1213-1)/EXP((D1213*A1239)^N1213)</f>
        <v>6.385477969645446E-6</v>
      </c>
      <c r="G1239">
        <f t="shared" si="173"/>
        <v>5.7045312188420541E-5</v>
      </c>
      <c r="H1239">
        <f>F1239*(N1213/D1213)*(1-(D1213*A1239)^(N1213))</f>
        <v>4.5252060184155672E-3</v>
      </c>
      <c r="I1239">
        <f>F1239*(1/N1213+LN(D1213*A1239)*(1-(D1213*A1239)^N1213))</f>
        <v>-7.3945693771705082E-6</v>
      </c>
      <c r="K1239">
        <f t="shared" si="174"/>
        <v>9.877883569311002E-4</v>
      </c>
      <c r="L1239">
        <f t="shared" si="175"/>
        <v>2.0477489509104472E-5</v>
      </c>
      <c r="M1239">
        <f t="shared" si="176"/>
        <v>5.4679656273787839E-11</v>
      </c>
      <c r="O1239">
        <f t="shared" si="177"/>
        <v>-3.3461949849163439E-8</v>
      </c>
      <c r="R1239">
        <f t="shared" si="178"/>
        <v>4.4699458177054394E-6</v>
      </c>
      <c r="S1239">
        <f t="shared" si="179"/>
        <v>-7.3042695352882854E-9</v>
      </c>
      <c r="U1239">
        <f t="shared" si="180"/>
        <v>9.7572583808864259E-7</v>
      </c>
    </row>
    <row r="1240" spans="1:21" x14ac:dyDescent="0.3">
      <c r="A1240">
        <f t="shared" si="181"/>
        <v>24</v>
      </c>
      <c r="D1240" s="57">
        <f t="shared" si="172"/>
        <v>7.6753487616298814E-4</v>
      </c>
      <c r="E1240" s="57">
        <f>D1240/SUM(D1216:D1333)</f>
        <v>8.0713642884760247E-4</v>
      </c>
      <c r="F1240">
        <f>D1213*N1213*(D1213*A1240)^(N1213-1)/EXP((D1213*A1240)^N1213)</f>
        <v>8.8306398927131493E-6</v>
      </c>
      <c r="G1240">
        <f t="shared" si="173"/>
        <v>5.9905620405485201E-5</v>
      </c>
      <c r="H1240">
        <f>F1240*(N1213/D1213)*(1-(D1213*A1240)^(N1213))</f>
        <v>6.2579752424242793E-3</v>
      </c>
      <c r="I1240">
        <f>F1240*(1/N1213+LN(D1213*A1240)*(1-(D1213*A1240)^N1213))</f>
        <v>-9.8502337236973942E-6</v>
      </c>
      <c r="K1240">
        <f t="shared" si="174"/>
        <v>7.9830578895488929E-4</v>
      </c>
      <c r="L1240">
        <f t="shared" si="175"/>
        <v>3.9162254134795214E-5</v>
      </c>
      <c r="M1240">
        <f t="shared" si="176"/>
        <v>9.702710441146543E-11</v>
      </c>
      <c r="O1240">
        <f t="shared" si="177"/>
        <v>-6.1642518774991012E-8</v>
      </c>
      <c r="R1240">
        <f t="shared" si="178"/>
        <v>4.9957778631636785E-6</v>
      </c>
      <c r="S1240">
        <f t="shared" si="179"/>
        <v>-7.8634986041863056E-9</v>
      </c>
      <c r="U1240">
        <f t="shared" si="180"/>
        <v>6.3729213267888819E-7</v>
      </c>
    </row>
    <row r="1241" spans="1:21" x14ac:dyDescent="0.3">
      <c r="A1241">
        <f t="shared" si="181"/>
        <v>25</v>
      </c>
      <c r="D1241" s="57">
        <f t="shared" si="172"/>
        <v>1.1695900550622079E-3</v>
      </c>
      <c r="E1241" s="57">
        <f>D1241/SUM(D1216:D1333)</f>
        <v>1.2299359541521554E-3</v>
      </c>
      <c r="F1241">
        <f>D1213*N1213*(D1213*A1241)^(N1213-1)/EXP((D1213*A1241)^N1213)</f>
        <v>1.2051498820252206E-5</v>
      </c>
      <c r="G1241">
        <f t="shared" si="173"/>
        <v>5.3539551329130167E-5</v>
      </c>
      <c r="H1241">
        <f>F1241*(N1213/D1213)*(1-(D1213*A1241)^(N1213))</f>
        <v>8.540400258617532E-3</v>
      </c>
      <c r="I1241">
        <f>F1241*(1/N1213+LN(D1213*A1241)*(1-(D1213*A1241)^N1213))</f>
        <v>-1.2950873082365593E-5</v>
      </c>
      <c r="K1241">
        <f t="shared" si="174"/>
        <v>1.2178844553319033E-3</v>
      </c>
      <c r="L1241">
        <f t="shared" si="175"/>
        <v>7.2938436577394406E-5</v>
      </c>
      <c r="M1241">
        <f t="shared" si="176"/>
        <v>1.6772511359554167E-10</v>
      </c>
      <c r="O1241">
        <f t="shared" si="177"/>
        <v>-1.1060563982195795E-7</v>
      </c>
      <c r="R1241">
        <f t="shared" si="178"/>
        <v>1.0401220717282859E-5</v>
      </c>
      <c r="S1241">
        <f t="shared" si="179"/>
        <v>-1.5772667009989428E-8</v>
      </c>
      <c r="U1241">
        <f t="shared" si="180"/>
        <v>1.4832425465390867E-6</v>
      </c>
    </row>
    <row r="1242" spans="1:21" x14ac:dyDescent="0.3">
      <c r="A1242">
        <f t="shared" si="181"/>
        <v>26</v>
      </c>
      <c r="D1242" s="57">
        <f t="shared" si="172"/>
        <v>1.1780040895101496E-3</v>
      </c>
      <c r="E1242" s="57">
        <f>D1242/SUM(D1216:D1333)</f>
        <v>1.2387841171834731E-3</v>
      </c>
      <c r="F1242">
        <f>D1213*N1213*(D1213*A1242)^(N1213-1)/EXP((D1213*A1242)^N1213)</f>
        <v>1.6247657306611926E-5</v>
      </c>
      <c r="G1242">
        <f t="shared" si="173"/>
        <v>5.3410144316692045E-5</v>
      </c>
      <c r="H1242">
        <f>F1242*(N1213/D1213)*(1-(D1213*A1242)^(N1213))</f>
        <v>1.1513882857206335E-2</v>
      </c>
      <c r="I1242">
        <f>F1242*(1/N1213+LN(D1213*A1242)*(1-(D1213*A1242)^N1213))</f>
        <v>-1.6822695279192898E-5</v>
      </c>
      <c r="K1242">
        <f t="shared" si="174"/>
        <v>1.2225364598768612E-3</v>
      </c>
      <c r="L1242">
        <f t="shared" si="175"/>
        <v>1.3256949844946993E-4</v>
      </c>
      <c r="M1242">
        <f t="shared" si="176"/>
        <v>2.8300307645657903E-10</v>
      </c>
      <c r="O1242">
        <f t="shared" si="177"/>
        <v>-1.9369454278710504E-7</v>
      </c>
      <c r="R1242">
        <f t="shared" si="178"/>
        <v>1.4076141587685912E-5</v>
      </c>
      <c r="S1242">
        <f t="shared" si="179"/>
        <v>-2.0566358332211671E-8</v>
      </c>
      <c r="U1242">
        <f t="shared" si="180"/>
        <v>1.4945953957282482E-6</v>
      </c>
    </row>
    <row r="1243" spans="1:21" x14ac:dyDescent="0.3">
      <c r="A1243">
        <f t="shared" si="181"/>
        <v>27</v>
      </c>
      <c r="D1243" s="57">
        <f t="shared" si="172"/>
        <v>1.3332568385892825E-3</v>
      </c>
      <c r="E1243" s="57">
        <f>D1243/SUM(D1216:D1333)</f>
        <v>1.4020472513448115E-3</v>
      </c>
      <c r="F1243">
        <f>D1213*N1213*(D1213*A1243)^(N1213-1)/EXP((D1213*A1243)^N1213)</f>
        <v>2.1659116183591289E-5</v>
      </c>
      <c r="G1243">
        <f t="shared" si="173"/>
        <v>5.1050471916532823E-5</v>
      </c>
      <c r="H1243">
        <f>F1243*(N1213/D1213)*(1-(D1213*A1243)^(N1213))</f>
        <v>1.5348417482938838E-2</v>
      </c>
      <c r="I1243">
        <f>F1243*(1/N1213+LN(D1213*A1243)*(1-(D1213*A1243)^N1213))</f>
        <v>-2.1607840204215459E-5</v>
      </c>
      <c r="K1243">
        <f t="shared" si="174"/>
        <v>1.3803881351612203E-3</v>
      </c>
      <c r="L1243">
        <f t="shared" si="175"/>
        <v>2.3557391923058256E-4</v>
      </c>
      <c r="M1243">
        <f t="shared" si="176"/>
        <v>4.6689875829090999E-10</v>
      </c>
      <c r="O1243">
        <f t="shared" si="177"/>
        <v>-3.3164615235892926E-7</v>
      </c>
      <c r="R1243">
        <f t="shared" si="178"/>
        <v>2.1186773386949812E-5</v>
      </c>
      <c r="S1243">
        <f t="shared" si="179"/>
        <v>-2.9827206244358622E-8</v>
      </c>
      <c r="U1243">
        <f t="shared" si="180"/>
        <v>1.9054714036938713E-6</v>
      </c>
    </row>
    <row r="1244" spans="1:21" x14ac:dyDescent="0.3">
      <c r="A1244">
        <f t="shared" si="181"/>
        <v>28</v>
      </c>
      <c r="D1244" s="57">
        <f t="shared" si="172"/>
        <v>9.8913973402270871E-4</v>
      </c>
      <c r="E1244" s="57">
        <f>D1244/SUM(D1216:D1333)</f>
        <v>1.0401751599113265E-3</v>
      </c>
      <c r="F1244">
        <f>D1213*N1213*(D1213*A1244)^(N1213-1)/EXP((D1213*A1244)^N1213)</f>
        <v>2.8572400527351814E-5</v>
      </c>
      <c r="G1244">
        <f t="shared" si="173"/>
        <v>5.6352547501637545E-5</v>
      </c>
      <c r="H1244">
        <f>F1244*(N1213/D1213)*(1-(D1213*A1244)^(N1213))</f>
        <v>2.0246910024500946E-2</v>
      </c>
      <c r="I1244">
        <f>F1244*(1/N1213+LN(D1213*A1244)*(1-(D1213*A1244)^N1213))</f>
        <v>-2.7464948654650711E-5</v>
      </c>
      <c r="K1244">
        <f t="shared" si="174"/>
        <v>1.0116027593839747E-3</v>
      </c>
      <c r="L1244">
        <f t="shared" si="175"/>
        <v>4.0993736554023689E-4</v>
      </c>
      <c r="M1244">
        <f t="shared" si="176"/>
        <v>7.543234046025999E-10</v>
      </c>
      <c r="O1244">
        <f t="shared" si="177"/>
        <v>-5.5608034423825122E-7</v>
      </c>
      <c r="R1244">
        <f t="shared" si="178"/>
        <v>2.0481830049784215E-5</v>
      </c>
      <c r="S1244">
        <f t="shared" si="179"/>
        <v>-2.7783617845383843E-8</v>
      </c>
      <c r="U1244">
        <f t="shared" si="180"/>
        <v>1.0233401427932717E-6</v>
      </c>
    </row>
    <row r="1245" spans="1:21" x14ac:dyDescent="0.3">
      <c r="A1245">
        <f t="shared" si="181"/>
        <v>29</v>
      </c>
      <c r="D1245" s="57">
        <f t="shared" si="172"/>
        <v>1.203115171580054E-3</v>
      </c>
      <c r="E1245" s="57">
        <f>D1245/SUM(D1216:D1333)</f>
        <v>1.2651908248600345E-3</v>
      </c>
      <c r="F1245">
        <f>D1213*N1213*(D1213*A1245)^(N1213-1)/EXP((D1213*A1245)^N1213)</f>
        <v>3.7327320206179697E-5</v>
      </c>
      <c r="G1245">
        <f t="shared" si="173"/>
        <v>5.3024869338596159E-5</v>
      </c>
      <c r="H1245">
        <f>F1245*(N1213/D1213)*(1-(D1213*A1245)^(N1213))</f>
        <v>2.6449934212244612E-2</v>
      </c>
      <c r="I1245">
        <f>F1245*(1/N1213+LN(D1213*A1245)*(1-(D1213*A1245)^N1213))</f>
        <v>-3.4569513231890222E-5</v>
      </c>
      <c r="K1245">
        <f t="shared" si="174"/>
        <v>1.2278635046538548E-3</v>
      </c>
      <c r="L1245">
        <f t="shared" si="175"/>
        <v>6.9959901983206803E-4</v>
      </c>
      <c r="M1245">
        <f t="shared" si="176"/>
        <v>1.195051245089833E-9</v>
      </c>
      <c r="O1245">
        <f t="shared" si="177"/>
        <v>-9.1436135073281602E-7</v>
      </c>
      <c r="R1245">
        <f t="shared" si="178"/>
        <v>3.2476908919710565E-5</v>
      </c>
      <c r="S1245">
        <f t="shared" si="179"/>
        <v>-4.2446643671086534E-8</v>
      </c>
      <c r="U1245">
        <f t="shared" si="180"/>
        <v>1.5076487860608467E-6</v>
      </c>
    </row>
    <row r="1246" spans="1:21" x14ac:dyDescent="0.3">
      <c r="A1246">
        <f t="shared" si="181"/>
        <v>30</v>
      </c>
      <c r="D1246" s="57">
        <f t="shared" si="172"/>
        <v>1.3479750442742966E-3</v>
      </c>
      <c r="E1246" s="57">
        <f>D1246/SUM(D1216:D1333)</f>
        <v>1.4175248541803134E-3</v>
      </c>
      <c r="F1246">
        <f>D1213*N1213*(D1213*A1246)^(N1213-1)/EXP((D1213*A1246)^N1213)</f>
        <v>4.8324398025324119E-5</v>
      </c>
      <c r="G1246">
        <f t="shared" si="173"/>
        <v>5.0829537726303721E-5</v>
      </c>
      <c r="H1246">
        <f>F1246*(N1213/D1213)*(1-(D1213*A1246)^(N1213))</f>
        <v>3.4240943364350969E-2</v>
      </c>
      <c r="I1246">
        <f>F1246*(1/N1213+LN(D1213*A1246)*(1-(D1213*A1246)^N1213))</f>
        <v>-4.3113964464725056E-5</v>
      </c>
      <c r="K1246">
        <f t="shared" si="174"/>
        <v>1.3692004561549893E-3</v>
      </c>
      <c r="L1246">
        <f t="shared" si="175"/>
        <v>1.1724422024806907E-3</v>
      </c>
      <c r="M1246">
        <f t="shared" si="176"/>
        <v>1.8588139318655748E-9</v>
      </c>
      <c r="O1246">
        <f t="shared" si="177"/>
        <v>-1.4762628154492909E-6</v>
      </c>
      <c r="R1246">
        <f t="shared" si="178"/>
        <v>4.6882715273646501E-5</v>
      </c>
      <c r="S1246">
        <f t="shared" si="179"/>
        <v>-5.9031659811751546E-8</v>
      </c>
      <c r="U1246">
        <f t="shared" si="180"/>
        <v>1.8747098891350308E-6</v>
      </c>
    </row>
    <row r="1247" spans="1:21" x14ac:dyDescent="0.3">
      <c r="A1247">
        <f t="shared" si="181"/>
        <v>31</v>
      </c>
      <c r="D1247" s="57">
        <f t="shared" si="172"/>
        <v>1.2584391942480613E-3</v>
      </c>
      <c r="E1247" s="57">
        <f>D1247/SUM(D1216:D1333)</f>
        <v>1.323369333058868E-3</v>
      </c>
      <c r="F1247">
        <f>D1213*N1213*(D1213*A1247)^(N1213-1)/EXP((D1213*A1247)^N1213)</f>
        <v>6.2032996204092287E-5</v>
      </c>
      <c r="G1247">
        <f t="shared" si="173"/>
        <v>5.2180963493311547E-5</v>
      </c>
      <c r="H1247">
        <f>F1247*(N1213/D1213)*(1-(D1213*A1247)^(N1213))</f>
        <v>4.395195132138377E-2</v>
      </c>
      <c r="I1247">
        <f>F1247*(1/N1213+LN(D1213*A1247)*(1-(D1213*A1247)^N1213))</f>
        <v>-5.3307440319783466E-5</v>
      </c>
      <c r="K1247">
        <f t="shared" si="174"/>
        <v>1.2613363368547757E-3</v>
      </c>
      <c r="L1247">
        <f t="shared" si="175"/>
        <v>1.9317740249572884E-3</v>
      </c>
      <c r="M1247">
        <f t="shared" si="176"/>
        <v>2.841683193447276E-9</v>
      </c>
      <c r="O1247">
        <f t="shared" si="177"/>
        <v>-2.3429660220026932E-6</v>
      </c>
      <c r="R1247">
        <f t="shared" si="178"/>
        <v>5.5438193277333625E-5</v>
      </c>
      <c r="S1247">
        <f t="shared" si="179"/>
        <v>-6.723861150006025E-8</v>
      </c>
      <c r="U1247">
        <f t="shared" si="180"/>
        <v>1.5909693546702242E-6</v>
      </c>
    </row>
    <row r="1248" spans="1:21" x14ac:dyDescent="0.3">
      <c r="A1248">
        <f t="shared" si="181"/>
        <v>32</v>
      </c>
      <c r="D1248" s="57">
        <f t="shared" si="172"/>
        <v>1.3249234706206299E-3</v>
      </c>
      <c r="E1248" s="57">
        <f>D1248/SUM(D1216:D1333)</f>
        <v>1.3932839168418684E-3</v>
      </c>
      <c r="F1248">
        <f>D1213*N1213*(D1213*A1248)^(N1213-1)/EXP((D1213*A1248)^N1213)</f>
        <v>7.9000168510326077E-5</v>
      </c>
      <c r="G1248">
        <f t="shared" si="173"/>
        <v>5.1175776084253391E-5</v>
      </c>
      <c r="H1248">
        <f>F1248*(N1213/D1213)*(1-(D1213*A1248)^(N1213))</f>
        <v>5.5969690922945056E-2</v>
      </c>
      <c r="I1248">
        <f>F1248*(1/N1213+LN(D1213*A1248)*(1-(D1213*A1248)^N1213))</f>
        <v>-6.5375181677850339E-5</v>
      </c>
      <c r="K1248">
        <f t="shared" si="174"/>
        <v>1.3142837483315424E-3</v>
      </c>
      <c r="L1248">
        <f t="shared" si="175"/>
        <v>3.1326063020099982E-3</v>
      </c>
      <c r="M1248">
        <f t="shared" si="176"/>
        <v>4.2739143794119385E-9</v>
      </c>
      <c r="O1248">
        <f t="shared" si="177"/>
        <v>-3.6590287125406641E-6</v>
      </c>
      <c r="R1248">
        <f t="shared" si="178"/>
        <v>7.3560055179166134E-5</v>
      </c>
      <c r="S1248">
        <f t="shared" si="179"/>
        <v>-8.5921538823420724E-8</v>
      </c>
      <c r="U1248">
        <f t="shared" si="180"/>
        <v>1.7273417711284091E-6</v>
      </c>
    </row>
    <row r="1249" spans="1:21" x14ac:dyDescent="0.3">
      <c r="A1249">
        <f t="shared" si="181"/>
        <v>33</v>
      </c>
      <c r="D1249" s="57">
        <f t="shared" si="172"/>
        <v>9.537890941228609E-4</v>
      </c>
      <c r="E1249" s="57">
        <f>D1249/SUM(D1216:D1333)</f>
        <v>1.0030005765375E-3</v>
      </c>
      <c r="F1249">
        <f>D1213*N1213*(D1213*A1249)^(N1213-1)/EXP((D1213*A1249)^N1213)</f>
        <v>9.9860260515172785E-5</v>
      </c>
      <c r="G1249">
        <f t="shared" si="173"/>
        <v>5.6912056258530691E-5</v>
      </c>
      <c r="H1249">
        <f>F1249*(N1213/D1213)*(1-(D1213*A1249)^(N1213))</f>
        <v>7.0742250852950855E-2</v>
      </c>
      <c r="I1249">
        <f>F1249*(1/N1213+LN(D1213*A1249)*(1-(D1213*A1249)^N1213))</f>
        <v>-7.9557490141614955E-5</v>
      </c>
      <c r="K1249">
        <f t="shared" si="174"/>
        <v>9.0314031602232721E-4</v>
      </c>
      <c r="L1249">
        <f t="shared" si="175"/>
        <v>5.004466055741826E-3</v>
      </c>
      <c r="M1249">
        <f t="shared" si="176"/>
        <v>6.3293942376331609E-9</v>
      </c>
      <c r="O1249">
        <f t="shared" si="177"/>
        <v>-5.62807592482929E-6</v>
      </c>
      <c r="R1249">
        <f t="shared" si="178"/>
        <v>6.3890178791464787E-5</v>
      </c>
      <c r="S1249">
        <f t="shared" si="179"/>
        <v>-7.1851576788441307E-8</v>
      </c>
      <c r="U1249">
        <f t="shared" si="180"/>
        <v>8.1566243042490906E-7</v>
      </c>
    </row>
    <row r="1250" spans="1:21" x14ac:dyDescent="0.3">
      <c r="A1250">
        <f t="shared" si="181"/>
        <v>34</v>
      </c>
      <c r="D1250" s="57">
        <f t="shared" si="172"/>
        <v>8.9457045994078817E-4</v>
      </c>
      <c r="E1250" s="57">
        <f>D1250/SUM(D1216:D1333)</f>
        <v>9.4072651134596483E-4</v>
      </c>
      <c r="F1250">
        <f>D1213*N1213*(D1213*A1250)^(N1213-1)/EXP((D1213*A1250)^N1213)</f>
        <v>1.2534527371694688E-4</v>
      </c>
      <c r="G1250">
        <f t="shared" si="173"/>
        <v>5.7855526406043329E-5</v>
      </c>
      <c r="H1250">
        <f>F1250*(N1213/D1213)*(1-(D1213*A1250)^(N1213))</f>
        <v>8.8786181550929225E-2</v>
      </c>
      <c r="I1250">
        <f>F1250*(1/N1213+LN(D1213*A1250)*(1-(D1213*A1250)^N1213))</f>
        <v>-9.610817765269298E-5</v>
      </c>
      <c r="K1250">
        <f t="shared" si="174"/>
        <v>8.1538123762901792E-4</v>
      </c>
      <c r="L1250">
        <f t="shared" si="175"/>
        <v>7.8829860343945651E-3</v>
      </c>
      <c r="M1250">
        <f t="shared" si="176"/>
        <v>9.2367818117215945E-9</v>
      </c>
      <c r="O1250">
        <f t="shared" si="177"/>
        <v>-8.5330781096009586E-6</v>
      </c>
      <c r="R1250">
        <f t="shared" si="178"/>
        <v>7.2394586597351353E-5</v>
      </c>
      <c r="S1250">
        <f t="shared" si="179"/>
        <v>-7.8364804840722331E-8</v>
      </c>
      <c r="U1250">
        <f t="shared" si="180"/>
        <v>6.64846562677429E-7</v>
      </c>
    </row>
    <row r="1251" spans="1:21" x14ac:dyDescent="0.3">
      <c r="A1251">
        <f t="shared" si="181"/>
        <v>35</v>
      </c>
      <c r="D1251" s="57">
        <f t="shared" si="172"/>
        <v>1.6986533463416878E-3</v>
      </c>
      <c r="E1251" s="57">
        <f>D1251/SUM(D1216:D1333)</f>
        <v>1.7862966731496308E-3</v>
      </c>
      <c r="F1251">
        <f>D1213*N1213*(D1213*A1251)^(N1213-1)/EXP((D1213*A1251)^N1213)</f>
        <v>1.5629600022684491E-4</v>
      </c>
      <c r="G1251">
        <f t="shared" si="173"/>
        <v>4.5707225041336946E-5</v>
      </c>
      <c r="H1251">
        <f>F1251*(N1213/D1213)*(1-(D1213*A1251)^(N1213))</f>
        <v>0.11069404747068622</v>
      </c>
      <c r="I1251">
        <f>F1251*(1/N1213+LN(D1213*A1251)*(1-(D1213*A1251)^N1213))</f>
        <v>-1.1529242981688363E-4</v>
      </c>
      <c r="K1251">
        <f t="shared" si="174"/>
        <v>1.630000672922786E-3</v>
      </c>
      <c r="L1251">
        <f t="shared" si="175"/>
        <v>1.2253172145442533E-2</v>
      </c>
      <c r="M1251">
        <f t="shared" si="176"/>
        <v>1.3292344373081038E-8</v>
      </c>
      <c r="O1251">
        <f t="shared" si="177"/>
        <v>-1.2762185699160875E-5</v>
      </c>
      <c r="R1251">
        <f t="shared" si="178"/>
        <v>1.8043137186576536E-4</v>
      </c>
      <c r="S1251">
        <f t="shared" si="179"/>
        <v>-1.8792673818442339E-7</v>
      </c>
      <c r="U1251">
        <f t="shared" si="180"/>
        <v>2.6569021937287352E-6</v>
      </c>
    </row>
    <row r="1252" spans="1:21" x14ac:dyDescent="0.3">
      <c r="A1252">
        <f t="shared" si="181"/>
        <v>36</v>
      </c>
      <c r="D1252" s="57">
        <f t="shared" si="172"/>
        <v>1.5215440161182746E-3</v>
      </c>
      <c r="E1252" s="57">
        <f>D1252/SUM(D1216:D1333)</f>
        <v>1.6000492507175061E-3</v>
      </c>
      <c r="F1252">
        <f>D1213*N1213*(D1213*A1252)^(N1213-1)/EXP((D1213*A1252)^N1213)</f>
        <v>1.9367392271601547E-4</v>
      </c>
      <c r="G1252">
        <f t="shared" si="173"/>
        <v>4.8260243464324529E-5</v>
      </c>
      <c r="H1252">
        <f>F1252*(N1213/D1213)*(1-(D1213*A1252)^(N1213))</f>
        <v>0.13714238543655485</v>
      </c>
      <c r="I1252">
        <f>F1252*(1/N1213+LN(D1213*A1252)*(1-(D1213*A1252)^N1213))</f>
        <v>-1.3738399659148841E-4</v>
      </c>
      <c r="K1252">
        <f t="shared" si="174"/>
        <v>1.4063753280014906E-3</v>
      </c>
      <c r="L1252">
        <f t="shared" si="175"/>
        <v>1.8808033883228572E-2</v>
      </c>
      <c r="M1252">
        <f t="shared" si="176"/>
        <v>1.8874362519450099E-8</v>
      </c>
      <c r="O1252">
        <f t="shared" si="177"/>
        <v>-1.8841169013364242E-5</v>
      </c>
      <c r="R1252">
        <f t="shared" si="178"/>
        <v>1.9287366730124167E-4</v>
      </c>
      <c r="S1252">
        <f t="shared" si="179"/>
        <v>-1.9321346326851017E-7</v>
      </c>
      <c r="U1252">
        <f t="shared" si="180"/>
        <v>1.9778915632113001E-6</v>
      </c>
    </row>
    <row r="1253" spans="1:21" x14ac:dyDescent="0.3">
      <c r="A1253">
        <f t="shared" si="181"/>
        <v>37</v>
      </c>
      <c r="D1253" s="57">
        <f t="shared" si="172"/>
        <v>1.7895883817692015E-3</v>
      </c>
      <c r="E1253" s="57">
        <f>D1253/SUM(D1216:D1333)</f>
        <v>1.8819235717200452E-3</v>
      </c>
      <c r="F1253">
        <f>D1213*N1213*(D1213*A1253)^(N1213-1)/EXP((D1213*A1253)^N1213)</f>
        <v>2.3857385867631753E-4</v>
      </c>
      <c r="G1253">
        <f t="shared" si="173"/>
        <v>4.4423357727816537E-5</v>
      </c>
      <c r="H1253">
        <f>F1253*(N1213/D1213)*(1-(D1213*A1253)^(N1213))</f>
        <v>0.16890000621055354</v>
      </c>
      <c r="I1253">
        <f>F1253*(1/N1213+LN(D1213*A1253)*(1-(D1213*A1253)^N1213))</f>
        <v>-1.6266161516211684E-4</v>
      </c>
      <c r="K1253">
        <f t="shared" si="174"/>
        <v>1.6433497130437277E-3</v>
      </c>
      <c r="L1253">
        <f t="shared" si="175"/>
        <v>2.8527212097925025E-2</v>
      </c>
      <c r="M1253">
        <f t="shared" si="176"/>
        <v>2.6458801047148598E-8</v>
      </c>
      <c r="O1253">
        <f t="shared" si="177"/>
        <v>-2.7473547811100203E-5</v>
      </c>
      <c r="R1253">
        <f t="shared" si="178"/>
        <v>2.77561776739197E-4</v>
      </c>
      <c r="S1253">
        <f t="shared" si="179"/>
        <v>-2.6730991859989398E-7</v>
      </c>
      <c r="U1253">
        <f t="shared" si="180"/>
        <v>2.7005982793609023E-6</v>
      </c>
    </row>
    <row r="1254" spans="1:21" x14ac:dyDescent="0.3">
      <c r="A1254">
        <f t="shared" si="181"/>
        <v>38</v>
      </c>
      <c r="D1254" s="57">
        <f t="shared" si="172"/>
        <v>1.1980214203400744E-3</v>
      </c>
      <c r="E1254" s="57">
        <f>D1254/SUM(D1216:D1333)</f>
        <v>1.2598342576043179E-3</v>
      </c>
      <c r="F1254">
        <f>D1213*N1213*(D1213*A1254)^(N1213-1)/EXP((D1213*A1254)^N1213)</f>
        <v>2.9223730789127502E-4</v>
      </c>
      <c r="G1254">
        <f t="shared" si="173"/>
        <v>5.3102909124154045E-5</v>
      </c>
      <c r="H1254">
        <f>F1254*(N1213/D1213)*(1-(D1213*A1254)^(N1213))</f>
        <v>0.20683654746920901</v>
      </c>
      <c r="I1254">
        <f>F1254*(1/N1213+LN(D1213*A1254)*(1-(D1213*A1254)^N1213))</f>
        <v>-1.9140456059716201E-4</v>
      </c>
      <c r="K1254">
        <f t="shared" si="174"/>
        <v>9.6759694971304284E-4</v>
      </c>
      <c r="L1254">
        <f t="shared" si="175"/>
        <v>4.2781357368982351E-2</v>
      </c>
      <c r="M1254">
        <f t="shared" si="176"/>
        <v>3.6635705817392664E-8</v>
      </c>
      <c r="O1254">
        <f t="shared" si="177"/>
        <v>-3.9589458483777992E-5</v>
      </c>
      <c r="R1254">
        <f t="shared" si="178"/>
        <v>2.0013441242038363E-4</v>
      </c>
      <c r="S1254">
        <f t="shared" si="179"/>
        <v>-1.8520246899497924E-7</v>
      </c>
      <c r="U1254">
        <f t="shared" si="180"/>
        <v>9.3624385709398475E-7</v>
      </c>
    </row>
    <row r="1255" spans="1:21" x14ac:dyDescent="0.3">
      <c r="A1255">
        <f t="shared" si="181"/>
        <v>39</v>
      </c>
      <c r="D1255" s="57">
        <f t="shared" si="172"/>
        <v>1.3892487224602017E-3</v>
      </c>
      <c r="E1255" s="57">
        <f>D1255/SUM(D1216:D1333)</f>
        <v>1.4609280795593546E-3</v>
      </c>
      <c r="F1255">
        <f>D1213*N1213*(D1213*A1255)^(N1213-1)/EXP((D1213*A1255)^N1213)</f>
        <v>3.5606643633972178E-4</v>
      </c>
      <c r="G1255">
        <f t="shared" si="173"/>
        <v>5.0212536391164985E-5</v>
      </c>
      <c r="H1255">
        <f>F1255*(N1213/D1213)*(1-(D1213*A1255)^(N1213))</f>
        <v>0.25193114982708964</v>
      </c>
      <c r="I1255">
        <f>F1255*(1/N1213+LN(D1213*A1255)*(1-(D1213*A1255)^N1213))</f>
        <v>-2.2388721049697614E-4</v>
      </c>
      <c r="K1255">
        <f t="shared" si="174"/>
        <v>1.1048616432196329E-3</v>
      </c>
      <c r="L1255">
        <f t="shared" si="175"/>
        <v>6.3469304253199493E-2</v>
      </c>
      <c r="M1255">
        <f t="shared" si="176"/>
        <v>5.0125483024117303E-8</v>
      </c>
      <c r="O1255">
        <f t="shared" si="177"/>
        <v>-5.6404162372082851E-5</v>
      </c>
      <c r="R1255">
        <f t="shared" si="178"/>
        <v>2.783490641761698E-4</v>
      </c>
      <c r="S1255">
        <f t="shared" si="179"/>
        <v>-2.4736439128554889E-7</v>
      </c>
      <c r="U1255">
        <f t="shared" si="180"/>
        <v>1.2207192506579874E-6</v>
      </c>
    </row>
    <row r="1256" spans="1:21" x14ac:dyDescent="0.3">
      <c r="A1256">
        <f t="shared" si="181"/>
        <v>40</v>
      </c>
      <c r="D1256" s="57">
        <f t="shared" si="172"/>
        <v>1.762275667677993E-3</v>
      </c>
      <c r="E1256" s="57">
        <f>D1256/SUM(D1216:D1333)</f>
        <v>1.8532016371235092E-3</v>
      </c>
      <c r="F1256">
        <f>D1213*N1213*(D1213*A1256)^(N1213-1)/EXP((D1213*A1256)^N1213)</f>
        <v>4.3163859738271966E-4</v>
      </c>
      <c r="G1256">
        <f t="shared" si="173"/>
        <v>4.4807050946824694E-5</v>
      </c>
      <c r="H1256">
        <f>F1256*(N1213/D1213)*(1-(D1213*A1256)^(N1213))</f>
        <v>0.30528108175700763</v>
      </c>
      <c r="I1256">
        <f>F1256*(1/N1213+LN(D1213*A1256)*(1-(D1213*A1256)^N1213))</f>
        <v>-2.6037250078083502E-4</v>
      </c>
      <c r="K1256">
        <f t="shared" si="174"/>
        <v>1.4215630397407895E-3</v>
      </c>
      <c r="L1256">
        <f t="shared" si="175"/>
        <v>9.319653887872878E-2</v>
      </c>
      <c r="M1256">
        <f t="shared" si="176"/>
        <v>6.7793839162865936E-8</v>
      </c>
      <c r="O1256">
        <f t="shared" si="177"/>
        <v>-7.9486798698150631E-5</v>
      </c>
      <c r="R1256">
        <f t="shared" si="178"/>
        <v>4.3397630255784822E-4</v>
      </c>
      <c r="S1256">
        <f t="shared" si="179"/>
        <v>-3.7013592367491488E-7</v>
      </c>
      <c r="U1256">
        <f t="shared" si="180"/>
        <v>2.0208414759570735E-6</v>
      </c>
    </row>
    <row r="1257" spans="1:21" x14ac:dyDescent="0.3">
      <c r="A1257">
        <f t="shared" si="181"/>
        <v>41</v>
      </c>
      <c r="D1257" s="57">
        <f t="shared" si="172"/>
        <v>1.7014818478600219E-3</v>
      </c>
      <c r="E1257" s="57">
        <f>D1257/SUM(D1216:D1333)</f>
        <v>1.7892711133808176E-3</v>
      </c>
      <c r="F1257">
        <f>D1213*N1213*(D1213*A1257)^(N1213-1)/EXP((D1213*A1257)^N1213)</f>
        <v>5.2072125065165474E-4</v>
      </c>
      <c r="G1257">
        <f t="shared" si="173"/>
        <v>4.566701522185351E-5</v>
      </c>
      <c r="H1257">
        <f>F1257*(N1213/D1213)*(1-(D1213*A1257)^(N1213))</f>
        <v>0.36811008245436661</v>
      </c>
      <c r="I1257">
        <f>F1257*(1/N1213+LN(D1213*A1257)*(1-(D1213*A1257)^N1213))</f>
        <v>-3.0110414159824388E-4</v>
      </c>
      <c r="K1257">
        <f t="shared" si="174"/>
        <v>1.2685498627291627E-3</v>
      </c>
      <c r="L1257">
        <f t="shared" si="175"/>
        <v>0.13550503280456058</v>
      </c>
      <c r="M1257">
        <f t="shared" si="176"/>
        <v>9.0663704087615297E-8</v>
      </c>
      <c r="O1257">
        <f t="shared" si="177"/>
        <v>-1.1083947039108084E-4</v>
      </c>
      <c r="R1257">
        <f t="shared" si="178"/>
        <v>4.6696599456670754E-4</v>
      </c>
      <c r="S1257">
        <f t="shared" si="179"/>
        <v>-3.8196561749163466E-7</v>
      </c>
      <c r="U1257">
        <f t="shared" si="180"/>
        <v>1.6092187542301776E-6</v>
      </c>
    </row>
    <row r="1258" spans="1:21" x14ac:dyDescent="0.3">
      <c r="A1258">
        <f t="shared" si="181"/>
        <v>42</v>
      </c>
      <c r="D1258" s="57">
        <f t="shared" si="172"/>
        <v>2.0431893210902672E-3</v>
      </c>
      <c r="E1258" s="57">
        <f>D1258/SUM(D1216:D1333)</f>
        <v>2.1486092466945538E-3</v>
      </c>
      <c r="F1258">
        <f>D1213*N1213*(D1213*A1258)^(N1213-1)/EXP((D1213*A1258)^N1213)</f>
        <v>6.2528708900835698E-4</v>
      </c>
      <c r="G1258">
        <f t="shared" si="173"/>
        <v>4.0939513606258606E-5</v>
      </c>
      <c r="H1258">
        <f>F1258*(N1213/D1213)*(1-(D1213*A1258)^(N1213))</f>
        <v>0.44177612188409104</v>
      </c>
      <c r="I1258">
        <f>F1258*(1/N1213+LN(D1213*A1258)*(1-(D1213*A1258)^N1213))</f>
        <v>-3.4629745597433698E-4</v>
      </c>
      <c r="K1258">
        <f t="shared" si="174"/>
        <v>1.5233221576861967E-3</v>
      </c>
      <c r="L1258">
        <f t="shared" si="175"/>
        <v>0.19516614186694728</v>
      </c>
      <c r="M1258">
        <f t="shared" si="176"/>
        <v>1.1992192801429785E-7</v>
      </c>
      <c r="O1258">
        <f t="shared" si="177"/>
        <v>-1.5298594711866934E-4</v>
      </c>
      <c r="R1258">
        <f t="shared" si="178"/>
        <v>6.7296735520271382E-4</v>
      </c>
      <c r="S1258">
        <f t="shared" si="179"/>
        <v>-5.275225878360677E-7</v>
      </c>
      <c r="U1258">
        <f t="shared" si="180"/>
        <v>2.3205103960977299E-6</v>
      </c>
    </row>
    <row r="1259" spans="1:21" x14ac:dyDescent="0.3">
      <c r="A1259">
        <f t="shared" si="181"/>
        <v>43</v>
      </c>
      <c r="D1259" s="57">
        <f t="shared" si="172"/>
        <v>2.3730322320212049E-3</v>
      </c>
      <c r="E1259" s="57">
        <f>D1259/SUM(D1216:D1333)</f>
        <v>2.4954706564853458E-3</v>
      </c>
      <c r="F1259">
        <f>D1213*N1213*(D1213*A1259)^(N1213-1)/EXP((D1213*A1259)^N1213)</f>
        <v>7.475291225419869E-4</v>
      </c>
      <c r="G1259">
        <f t="shared" si="173"/>
        <v>3.6621110840438004E-5</v>
      </c>
      <c r="H1259">
        <f>F1259*(N1213/D1213)*(1-(D1213*A1259)^(N1213))</f>
        <v>0.52777819227065925</v>
      </c>
      <c r="I1259">
        <f>F1259*(1/N1213+LN(D1213*A1259)*(1-(D1213*A1259)^N1213))</f>
        <v>-3.9612870036546006E-4</v>
      </c>
      <c r="K1259">
        <f t="shared" si="174"/>
        <v>1.747941533943359E-3</v>
      </c>
      <c r="L1259">
        <f t="shared" si="175"/>
        <v>0.27854982023648495</v>
      </c>
      <c r="M1259">
        <f t="shared" si="176"/>
        <v>1.5691794725322844E-7</v>
      </c>
      <c r="O1259">
        <f t="shared" si="177"/>
        <v>-2.0906808938540814E-4</v>
      </c>
      <c r="R1259">
        <f t="shared" si="178"/>
        <v>9.2252542297942915E-4</v>
      </c>
      <c r="S1259">
        <f t="shared" si="179"/>
        <v>-6.9240980815579152E-7</v>
      </c>
      <c r="U1259">
        <f t="shared" si="180"/>
        <v>3.0552996060842627E-6</v>
      </c>
    </row>
    <row r="1260" spans="1:21" x14ac:dyDescent="0.3">
      <c r="A1260">
        <f t="shared" si="181"/>
        <v>44</v>
      </c>
      <c r="D1260" s="57">
        <f t="shared" si="172"/>
        <v>2.0433197814884348E-3</v>
      </c>
      <c r="E1260" s="57">
        <f>D1260/SUM(D1216:D1333)</f>
        <v>2.1487464382973767E-3</v>
      </c>
      <c r="F1260">
        <f>D1213*N1213*(D1213*A1260)^(N1213-1)/EXP((D1213*A1260)^N1213)</f>
        <v>8.8987539387912445E-4</v>
      </c>
      <c r="G1260">
        <f t="shared" si="173"/>
        <v>4.0937758011769121E-5</v>
      </c>
      <c r="H1260">
        <f>F1260*(N1213/D1213)*(1-(D1213*A1260)^(N1213))</f>
        <v>0.62776164287059943</v>
      </c>
      <c r="I1260">
        <f>F1260*(1/N1213+LN(D1213*A1260)*(1-(D1213*A1260)^N1213))</f>
        <v>-4.5072272734231113E-4</v>
      </c>
      <c r="K1260">
        <f t="shared" si="174"/>
        <v>1.2588710444182522E-3</v>
      </c>
      <c r="L1260">
        <f t="shared" si="175"/>
        <v>0.39408468025959403</v>
      </c>
      <c r="M1260">
        <f t="shared" si="176"/>
        <v>2.0315097694289136E-7</v>
      </c>
      <c r="O1260">
        <f t="shared" si="177"/>
        <v>-2.8294643979552651E-4</v>
      </c>
      <c r="R1260">
        <f t="shared" si="178"/>
        <v>7.9027095500622941E-4</v>
      </c>
      <c r="S1260">
        <f t="shared" si="179"/>
        <v>-5.6740179051245831E-7</v>
      </c>
      <c r="U1260">
        <f t="shared" si="180"/>
        <v>1.5847563064747011E-6</v>
      </c>
    </row>
    <row r="1261" spans="1:21" x14ac:dyDescent="0.3">
      <c r="A1261">
        <f t="shared" si="181"/>
        <v>45</v>
      </c>
      <c r="D1261" s="57">
        <f t="shared" si="172"/>
        <v>2.3430918249501271E-3</v>
      </c>
      <c r="E1261" s="57">
        <f>D1261/SUM(D1216:D1333)</f>
        <v>2.4639854510671863E-3</v>
      </c>
      <c r="F1261">
        <f>D1213*N1213*(D1213*A1261)^(N1213-1)/EXP((D1213*A1261)^N1213)</f>
        <v>1.0550029090405904E-3</v>
      </c>
      <c r="G1261">
        <f t="shared" si="173"/>
        <v>3.7003169985756026E-5</v>
      </c>
      <c r="H1261">
        <f>F1261*(N1213/D1213)*(1-(D1213*A1261)^(N1213))</f>
        <v>0.74352144771428064</v>
      </c>
      <c r="I1261">
        <f>F1261*(1/N1213+LN(D1213*A1261)*(1-(D1213*A1261)^N1213))</f>
        <v>-5.1013885810809905E-4</v>
      </c>
      <c r="K1261">
        <f t="shared" si="174"/>
        <v>1.4089825420265959E-3</v>
      </c>
      <c r="L1261">
        <f t="shared" si="175"/>
        <v>0.55282414321113971</v>
      </c>
      <c r="M1261">
        <f t="shared" si="176"/>
        <v>2.6024165455183521E-7</v>
      </c>
      <c r="O1261">
        <f t="shared" si="177"/>
        <v>-3.7929918231584378E-4</v>
      </c>
      <c r="R1261">
        <f t="shared" si="178"/>
        <v>1.047608739451762E-3</v>
      </c>
      <c r="S1261">
        <f t="shared" si="179"/>
        <v>-7.187767450836943E-7</v>
      </c>
      <c r="U1261">
        <f t="shared" si="180"/>
        <v>1.9852318037357281E-6</v>
      </c>
    </row>
    <row r="1262" spans="1:21" x14ac:dyDescent="0.3">
      <c r="A1262">
        <f t="shared" si="181"/>
        <v>46</v>
      </c>
      <c r="D1262" s="57">
        <f t="shared" si="172"/>
        <v>2.5173824213664711E-3</v>
      </c>
      <c r="E1262" s="57">
        <f>D1262/SUM(D1216:D1333)</f>
        <v>2.6472687049519696E-3</v>
      </c>
      <c r="F1262">
        <f>D1213*N1213*(D1213*A1262)^(N1213-1)/EXP((D1213*A1262)^N1213)</f>
        <v>1.245850260513651E-3</v>
      </c>
      <c r="G1262">
        <f t="shared" si="173"/>
        <v>3.4806930203949781E-5</v>
      </c>
      <c r="H1262">
        <f>F1262*(N1213/D1213)*(1-(D1213*A1262)^(N1213))</f>
        <v>0.87700265197088478</v>
      </c>
      <c r="I1262">
        <f>F1262*(1/N1213+LN(D1213*A1262)*(1-(D1213*A1262)^N1213))</f>
        <v>-5.7435484899212292E-4</v>
      </c>
      <c r="K1262">
        <f t="shared" si="174"/>
        <v>1.4014184444383186E-3</v>
      </c>
      <c r="L1262">
        <f t="shared" si="175"/>
        <v>0.76913365156396485</v>
      </c>
      <c r="M1262">
        <f t="shared" si="176"/>
        <v>3.2988349256076435E-7</v>
      </c>
      <c r="O1262">
        <f t="shared" si="177"/>
        <v>-5.0371072573842887E-4</v>
      </c>
      <c r="R1262">
        <f t="shared" si="178"/>
        <v>1.2290476922933175E-3</v>
      </c>
      <c r="S1262">
        <f t="shared" si="179"/>
        <v>-8.0491147903014626E-7</v>
      </c>
      <c r="U1262">
        <f t="shared" si="180"/>
        <v>1.9639736564119167E-6</v>
      </c>
    </row>
    <row r="1263" spans="1:21" x14ac:dyDescent="0.3">
      <c r="A1263">
        <f t="shared" si="181"/>
        <v>47</v>
      </c>
      <c r="D1263" s="57">
        <f t="shared" si="172"/>
        <v>2.4634712807473608E-3</v>
      </c>
      <c r="E1263" s="57">
        <f>D1263/SUM(D1216:D1333)</f>
        <v>2.5905759775387994E-3</v>
      </c>
      <c r="F1263">
        <f>D1213*N1213*(D1213*A1263)^(N1213-1)/EXP((D1213*A1263)^N1213)</f>
        <v>1.4656282919467548E-3</v>
      </c>
      <c r="G1263">
        <f t="shared" si="173"/>
        <v>3.547908895463999E-5</v>
      </c>
      <c r="H1263">
        <f>F1263*(N1213/D1213)*(1-(D1213*A1263)^(N1213))</f>
        <v>1.0302970748918552</v>
      </c>
      <c r="I1263">
        <f>F1263*(1/N1213+LN(D1213*A1263)*(1-(D1213*A1263)^N1213))</f>
        <v>-6.4324886452694517E-4</v>
      </c>
      <c r="K1263">
        <f t="shared" si="174"/>
        <v>1.1249476855920446E-3</v>
      </c>
      <c r="L1263">
        <f t="shared" si="175"/>
        <v>1.0615120625307131</v>
      </c>
      <c r="M1263">
        <f t="shared" si="176"/>
        <v>4.1376910171520423E-7</v>
      </c>
      <c r="O1263">
        <f t="shared" si="177"/>
        <v>-6.6273742354961882E-4</v>
      </c>
      <c r="R1263">
        <f t="shared" si="178"/>
        <v>1.159030309871846E-3</v>
      </c>
      <c r="S1263">
        <f t="shared" si="179"/>
        <v>-7.2362132140929753E-7</v>
      </c>
      <c r="U1263">
        <f t="shared" si="180"/>
        <v>1.2655072953188976E-6</v>
      </c>
    </row>
    <row r="1264" spans="1:21" x14ac:dyDescent="0.3">
      <c r="A1264">
        <f t="shared" si="181"/>
        <v>48</v>
      </c>
      <c r="D1264" s="57">
        <f t="shared" si="172"/>
        <v>2.6926584966099156E-3</v>
      </c>
      <c r="E1264" s="57">
        <f>D1264/SUM(D1216:D1333)</f>
        <v>2.8315882842024319E-3</v>
      </c>
      <c r="F1264">
        <f>D1213*N1213*(D1213*A1264)^(N1213-1)/EXP((D1213*A1264)^N1213)</f>
        <v>1.7178280048652671E-3</v>
      </c>
      <c r="G1264">
        <f t="shared" si="173"/>
        <v>3.2666028780494733E-5</v>
      </c>
      <c r="H1264">
        <f>F1264*(N1213/D1213)*(1-(D1213*A1264)^(N1213))</f>
        <v>1.205635154820295</v>
      </c>
      <c r="I1264">
        <f>F1264*(1/N1213+LN(D1213*A1264)*(1-(D1213*A1264)^N1213))</f>
        <v>-7.1657941397958635E-4</v>
      </c>
      <c r="K1264">
        <f t="shared" si="174"/>
        <v>1.1137602793371648E-3</v>
      </c>
      <c r="L1264">
        <f t="shared" si="175"/>
        <v>1.4535561265385568</v>
      </c>
      <c r="M1264">
        <f t="shared" si="176"/>
        <v>5.1348605653932744E-7</v>
      </c>
      <c r="O1264">
        <f t="shared" si="177"/>
        <v>-8.6393333271431486E-4</v>
      </c>
      <c r="R1264">
        <f t="shared" si="178"/>
        <v>1.3427885468113578E-3</v>
      </c>
      <c r="S1264">
        <f t="shared" si="179"/>
        <v>-7.9809768828116593E-7</v>
      </c>
      <c r="U1264">
        <f t="shared" si="180"/>
        <v>1.2404619598291995E-6</v>
      </c>
    </row>
    <row r="1265" spans="1:21" x14ac:dyDescent="0.3">
      <c r="A1265">
        <f t="shared" si="181"/>
        <v>49</v>
      </c>
      <c r="D1265" s="57">
        <f t="shared" si="172"/>
        <v>2.9761247286425644E-3</v>
      </c>
      <c r="E1265" s="57">
        <f>D1265/SUM(D1216:D1333)</f>
        <v>3.1296801746524138E-3</v>
      </c>
      <c r="F1265">
        <f>D1213*N1213*(D1213*A1265)^(N1213-1)/EXP((D1213*A1265)^N1213)</f>
        <v>2.0062247353159887E-3</v>
      </c>
      <c r="G1265">
        <f t="shared" si="173"/>
        <v>2.9347446693934766E-5</v>
      </c>
      <c r="H1265">
        <f>F1265*(N1213/D1213)*(1-(D1213*A1265)^(N1213))</f>
        <v>1.4053716045332996</v>
      </c>
      <c r="I1265">
        <f>F1265*(1/N1213+LN(D1213*A1265)*(1-(D1213*A1265)^N1213))</f>
        <v>-7.9396327274300121E-4</v>
      </c>
      <c r="K1265">
        <f t="shared" si="174"/>
        <v>1.1234554393364251E-3</v>
      </c>
      <c r="L1265">
        <f t="shared" si="175"/>
        <v>1.975069346828501</v>
      </c>
      <c r="M1265">
        <f t="shared" si="176"/>
        <v>6.3037767846477731E-7</v>
      </c>
      <c r="O1265">
        <f t="shared" si="177"/>
        <v>-1.1158134385553414E-3</v>
      </c>
      <c r="R1265">
        <f t="shared" si="178"/>
        <v>1.5788723734018947E-3</v>
      </c>
      <c r="S1265">
        <f t="shared" si="179"/>
        <v>-8.9198235739647436E-7</v>
      </c>
      <c r="U1265">
        <f t="shared" si="180"/>
        <v>1.2621521241745999E-6</v>
      </c>
    </row>
    <row r="1266" spans="1:21" x14ac:dyDescent="0.3">
      <c r="A1266">
        <f t="shared" si="181"/>
        <v>50</v>
      </c>
      <c r="D1266" s="57">
        <f t="shared" si="172"/>
        <v>3.4811819489321289E-3</v>
      </c>
      <c r="E1266" s="57">
        <f>D1266/SUM(D1216:D1333)</f>
        <v>3.6607962109504832E-3</v>
      </c>
      <c r="F1266">
        <f>D1213*N1213*(D1213*A1266)^(N1213-1)/EXP((D1213*A1266)^N1213)</f>
        <v>2.3348774312192517E-3</v>
      </c>
      <c r="G1266">
        <f t="shared" si="173"/>
        <v>2.3875070993046004E-5</v>
      </c>
      <c r="H1266">
        <f>F1266*(N1213/D1213)*(1-(D1213*A1266)^(N1213))</f>
        <v>1.6319633049322932</v>
      </c>
      <c r="I1266">
        <f>F1266*(1/N1213+LN(D1213*A1266)*(1-(D1213*A1266)^N1213))</f>
        <v>-8.7485150001782343E-4</v>
      </c>
      <c r="K1266">
        <f t="shared" si="174"/>
        <v>1.3259187797312316E-3</v>
      </c>
      <c r="L1266">
        <f t="shared" si="175"/>
        <v>2.6633042286455333</v>
      </c>
      <c r="M1266">
        <f t="shared" si="176"/>
        <v>7.6536514708343571E-7</v>
      </c>
      <c r="O1266">
        <f t="shared" si="177"/>
        <v>-1.4277255452940613E-3</v>
      </c>
      <c r="R1266">
        <f t="shared" si="178"/>
        <v>2.1638507938419741E-3</v>
      </c>
      <c r="S1266">
        <f t="shared" si="179"/>
        <v>-1.1599820333496699E-6</v>
      </c>
      <c r="U1266">
        <f t="shared" si="180"/>
        <v>1.7580606104439581E-6</v>
      </c>
    </row>
    <row r="1267" spans="1:21" x14ac:dyDescent="0.3">
      <c r="A1267">
        <f t="shared" si="181"/>
        <v>51</v>
      </c>
      <c r="D1267" s="57">
        <f t="shared" si="172"/>
        <v>3.3099289607370491E-3</v>
      </c>
      <c r="E1267" s="57">
        <f>D1267/SUM(D1216:D1333)</f>
        <v>3.4807072930210978E-3</v>
      </c>
      <c r="F1267">
        <f>D1213*N1213*(D1213*A1267)^(N1213-1)/EXP((D1213*A1267)^N1213)</f>
        <v>2.7081216392218803E-3</v>
      </c>
      <c r="G1267">
        <f t="shared" si="173"/>
        <v>2.5667408396154805E-5</v>
      </c>
      <c r="H1267">
        <f>F1267*(N1213/D1213)*(1-(D1213*A1267)^(N1213))</f>
        <v>1.8879376060059612</v>
      </c>
      <c r="I1267">
        <f>F1267*(1/N1213+LN(D1213*A1267)*(1-(D1213*A1267)^N1213))</f>
        <v>-9.585037856355721E-4</v>
      </c>
      <c r="K1267">
        <f t="shared" si="174"/>
        <v>7.7258565379921757E-4</v>
      </c>
      <c r="L1267">
        <f t="shared" si="175"/>
        <v>3.5643084041715198</v>
      </c>
      <c r="M1267">
        <f t="shared" si="176"/>
        <v>9.1872950707772277E-7</v>
      </c>
      <c r="O1267">
        <f t="shared" si="177"/>
        <v>-1.809595342400473E-3</v>
      </c>
      <c r="R1267">
        <f t="shared" si="178"/>
        <v>1.4585935096682451E-3</v>
      </c>
      <c r="S1267">
        <f t="shared" si="179"/>
        <v>-7.4052627389428358E-7</v>
      </c>
      <c r="U1267">
        <f t="shared" si="180"/>
        <v>5.9688859245636449E-7</v>
      </c>
    </row>
    <row r="1268" spans="1:21" x14ac:dyDescent="0.3">
      <c r="A1268">
        <f t="shared" si="181"/>
        <v>52</v>
      </c>
      <c r="D1268" s="57">
        <f t="shared" si="172"/>
        <v>4.7535390520579684E-3</v>
      </c>
      <c r="E1268" s="57">
        <f>D1268/SUM(D1216:D1333)</f>
        <v>4.9988015581078835E-3</v>
      </c>
      <c r="F1268">
        <f>D1213*N1213*(D1213*A1268)^(N1213-1)/EXP((D1213*A1268)^N1213)</f>
        <v>3.1305545641918697E-3</v>
      </c>
      <c r="G1268">
        <f t="shared" si="173"/>
        <v>1.2589772836083519E-5</v>
      </c>
      <c r="H1268">
        <f>F1268*(N1213/D1213)*(1-(D1213*A1268)^(N1213))</f>
        <v>2.1758489337010447</v>
      </c>
      <c r="I1268">
        <f>F1268*(1/N1213+LN(D1213*A1268)*(1-(D1213*A1268)^N1213))</f>
        <v>-1.0439615181692895E-3</v>
      </c>
      <c r="K1268">
        <f t="shared" si="174"/>
        <v>1.8682469939160138E-3</v>
      </c>
      <c r="L1268">
        <f t="shared" si="175"/>
        <v>4.7343185822879734</v>
      </c>
      <c r="M1268">
        <f t="shared" si="176"/>
        <v>1.0898556514183279E-6</v>
      </c>
      <c r="O1268">
        <f t="shared" si="177"/>
        <v>-2.2715025561335722E-3</v>
      </c>
      <c r="R1268">
        <f t="shared" si="178"/>
        <v>4.0650232296023407E-3</v>
      </c>
      <c r="S1268">
        <f t="shared" si="179"/>
        <v>-1.9503779680837734E-6</v>
      </c>
      <c r="U1268">
        <f t="shared" si="180"/>
        <v>3.4903468302762222E-6</v>
      </c>
    </row>
    <row r="1269" spans="1:21" x14ac:dyDescent="0.3">
      <c r="A1269">
        <f t="shared" si="181"/>
        <v>53</v>
      </c>
      <c r="D1269" s="57">
        <f t="shared" si="172"/>
        <v>4.6280143611814404E-3</v>
      </c>
      <c r="E1269" s="57">
        <f>D1269/SUM(D1216:D1333)</f>
        <v>4.8668003241929235E-3</v>
      </c>
      <c r="F1269">
        <f>D1213*N1213*(D1213*A1269)^(N1213-1)/EXP((D1213*A1269)^N1213)</f>
        <v>3.6070102983813889E-3</v>
      </c>
      <c r="G1269">
        <f t="shared" si="173"/>
        <v>1.3543932563279736E-5</v>
      </c>
      <c r="H1269">
        <f>F1269*(N1213/D1213)*(1-(D1213*A1269)^(N1213))</f>
        <v>2.49822133215002</v>
      </c>
      <c r="I1269">
        <f>F1269*(1/N1213+LN(D1213*A1269)*(1-(D1213*A1269)^N1213))</f>
        <v>-1.1300201704341174E-3</v>
      </c>
      <c r="K1269">
        <f t="shared" si="174"/>
        <v>1.2597900258115345E-3</v>
      </c>
      <c r="L1269">
        <f t="shared" si="175"/>
        <v>6.2411098244094205</v>
      </c>
      <c r="M1269">
        <f t="shared" si="176"/>
        <v>1.2769455855879517E-6</v>
      </c>
      <c r="O1269">
        <f t="shared" si="177"/>
        <v>-2.8230404955383133E-3</v>
      </c>
      <c r="R1269">
        <f t="shared" si="178"/>
        <v>3.1472343165121998E-3</v>
      </c>
      <c r="S1269">
        <f t="shared" si="179"/>
        <v>-1.4235881396787513E-6</v>
      </c>
      <c r="U1269">
        <f t="shared" si="180"/>
        <v>1.5870709091342268E-6</v>
      </c>
    </row>
    <row r="1270" spans="1:21" x14ac:dyDescent="0.3">
      <c r="A1270">
        <f t="shared" si="181"/>
        <v>54</v>
      </c>
      <c r="D1270" s="57">
        <f t="shared" si="172"/>
        <v>5.4838120082867673E-3</v>
      </c>
      <c r="E1270" s="57">
        <f>D1270/SUM(D1216:D1333)</f>
        <v>5.7667535095828901E-3</v>
      </c>
      <c r="F1270">
        <f>D1213*N1213*(D1213*A1270)^(N1213-1)/EXP((D1213*A1270)^N1213)</f>
        <v>4.1425230366913431E-3</v>
      </c>
      <c r="G1270">
        <f t="shared" si="173"/>
        <v>7.7298180731307454E-6</v>
      </c>
      <c r="H1270">
        <f>F1270*(N1213/D1213)*(1-(D1213*A1270)^(N1213))</f>
        <v>2.857474321054188</v>
      </c>
      <c r="I1270">
        <f>F1270*(1/N1213+LN(D1213*A1270)*(1-(D1213*A1270)^N1213))</f>
        <v>-1.2152018537668963E-3</v>
      </c>
      <c r="K1270">
        <f t="shared" si="174"/>
        <v>1.624230472891547E-3</v>
      </c>
      <c r="L1270">
        <f t="shared" si="175"/>
        <v>8.165159495484092</v>
      </c>
      <c r="M1270">
        <f t="shared" si="176"/>
        <v>1.4767155453985012E-6</v>
      </c>
      <c r="O1270">
        <f t="shared" si="177"/>
        <v>-3.4724080920363527E-3</v>
      </c>
      <c r="R1270">
        <f t="shared" si="178"/>
        <v>4.6411968677612962E-3</v>
      </c>
      <c r="S1270">
        <f t="shared" si="179"/>
        <v>-1.9737678816024906E-6</v>
      </c>
      <c r="U1270">
        <f t="shared" si="180"/>
        <v>2.6381246290694987E-6</v>
      </c>
    </row>
    <row r="1271" spans="1:21" x14ac:dyDescent="0.3">
      <c r="A1271">
        <f t="shared" si="181"/>
        <v>55</v>
      </c>
      <c r="D1271" s="57">
        <f t="shared" si="172"/>
        <v>5.5057734470783928E-3</v>
      </c>
      <c r="E1271" s="57">
        <f>D1271/SUM(D1216:D1333)</f>
        <v>5.7898480657120419E-3</v>
      </c>
      <c r="F1271">
        <f>D1213*N1213*(D1213*A1271)^(N1213-1)/EXP((D1213*A1271)^N1213)</f>
        <v>4.7422758090937458E-3</v>
      </c>
      <c r="G1271">
        <f t="shared" si="173"/>
        <v>7.6019339196231807E-6</v>
      </c>
      <c r="H1271">
        <f>F1271*(N1213/D1213)*(1-(D1213*A1271)^(N1213))</f>
        <v>3.2558292441887482</v>
      </c>
      <c r="I1271">
        <f>F1271*(1/N1213+LN(D1213*A1271)*(1-(D1213*A1271)^N1213))</f>
        <v>-1.2977292049698905E-3</v>
      </c>
      <c r="K1271">
        <f t="shared" si="174"/>
        <v>1.0475722566182961E-3</v>
      </c>
      <c r="L1271">
        <f t="shared" si="175"/>
        <v>10.600424067314675</v>
      </c>
      <c r="M1271">
        <f t="shared" si="176"/>
        <v>1.6841010894317841E-6</v>
      </c>
      <c r="O1271">
        <f t="shared" si="177"/>
        <v>-4.2251846965787841E-3</v>
      </c>
      <c r="R1271">
        <f t="shared" si="178"/>
        <v>3.4107163884986485E-3</v>
      </c>
      <c r="S1271">
        <f t="shared" si="179"/>
        <v>-1.3594651117297757E-6</v>
      </c>
      <c r="U1271">
        <f t="shared" si="180"/>
        <v>1.0974076328363493E-6</v>
      </c>
    </row>
    <row r="1272" spans="1:21" x14ac:dyDescent="0.3">
      <c r="A1272">
        <f t="shared" si="181"/>
        <v>56</v>
      </c>
      <c r="D1272" s="57">
        <f t="shared" si="172"/>
        <v>6.4746285194495134E-3</v>
      </c>
      <c r="E1272" s="57">
        <f>D1272/SUM(D1216:D1333)</f>
        <v>6.8086919612413603E-3</v>
      </c>
      <c r="F1272">
        <f>D1213*N1213*(D1213*A1272)^(N1213-1)/EXP((D1213*A1272)^N1213)</f>
        <v>5.4115319856312448E-3</v>
      </c>
      <c r="G1272">
        <f t="shared" si="173"/>
        <v>3.021744552353292E-6</v>
      </c>
      <c r="H1272">
        <f>F1272*(N1213/D1213)*(1-(D1213*A1272)^(N1213))</f>
        <v>3.6951931630465</v>
      </c>
      <c r="I1272">
        <f>F1272*(1/N1213+LN(D1213*A1272)*(1-(D1213*A1272)^N1213))</f>
        <v>-1.3755021436224074E-3</v>
      </c>
      <c r="K1272">
        <f t="shared" si="174"/>
        <v>1.3971599756101155E-3</v>
      </c>
      <c r="L1272">
        <f t="shared" si="175"/>
        <v>13.654452512225598</v>
      </c>
      <c r="M1272">
        <f t="shared" si="176"/>
        <v>1.8920061471098377E-6</v>
      </c>
      <c r="O1272">
        <f t="shared" si="177"/>
        <v>-5.0827461168693249E-3</v>
      </c>
      <c r="R1272">
        <f t="shared" si="178"/>
        <v>5.162775989556714E-3</v>
      </c>
      <c r="S1272">
        <f t="shared" si="179"/>
        <v>-1.9217965414351441E-6</v>
      </c>
      <c r="U1272">
        <f t="shared" si="180"/>
        <v>1.9520559974468584E-6</v>
      </c>
    </row>
    <row r="1273" spans="1:21" x14ac:dyDescent="0.3">
      <c r="A1273">
        <f t="shared" si="181"/>
        <v>57</v>
      </c>
      <c r="D1273" s="57">
        <f t="shared" si="172"/>
        <v>5.9897637073130401E-3</v>
      </c>
      <c r="E1273" s="57">
        <f>D1273/SUM(D1216:D1333)</f>
        <v>6.2988101759365424E-3</v>
      </c>
      <c r="F1273">
        <f>D1213*N1213*(D1213*A1273)^(N1213-1)/EXP((D1213*A1273)^N1213)</f>
        <v>6.1555465641562369E-3</v>
      </c>
      <c r="G1273">
        <f t="shared" si="173"/>
        <v>5.0543959156908188E-6</v>
      </c>
      <c r="H1273">
        <f>F1273*(N1213/D1213)*(1-(D1213*A1273)^(N1213))</f>
        <v>4.1770173574627911</v>
      </c>
      <c r="I1273">
        <f>F1273*(1/N1213+LN(D1213*A1273)*(1-(D1213*A1273)^N1213))</f>
        <v>-1.4460794735904445E-3</v>
      </c>
      <c r="K1273">
        <f t="shared" si="174"/>
        <v>1.4326361178030548E-4</v>
      </c>
      <c r="L1273">
        <f t="shared" si="175"/>
        <v>17.447474004545438</v>
      </c>
      <c r="M1273">
        <f t="shared" si="176"/>
        <v>2.0911458439396172E-6</v>
      </c>
      <c r="O1273">
        <f t="shared" si="177"/>
        <v>-6.0402990614579427E-3</v>
      </c>
      <c r="R1273">
        <f t="shared" si="178"/>
        <v>5.9841459309914675E-4</v>
      </c>
      <c r="S1273">
        <f t="shared" si="179"/>
        <v>-2.0717056830792995E-7</v>
      </c>
      <c r="U1273">
        <f t="shared" si="180"/>
        <v>2.0524462460338082E-8</v>
      </c>
    </row>
    <row r="1274" spans="1:21" x14ac:dyDescent="0.3">
      <c r="A1274">
        <f t="shared" si="181"/>
        <v>58</v>
      </c>
      <c r="D1274" s="57">
        <f t="shared" si="172"/>
        <v>7.1679576043273295E-3</v>
      </c>
      <c r="E1274" s="57">
        <f>D1274/SUM(D1216:D1333)</f>
        <v>7.53779389388842E-3</v>
      </c>
      <c r="F1274">
        <f>D1213*N1213*(D1213*A1274)^(N1213-1)/EXP((D1213*A1274)^N1213)</f>
        <v>6.979454064278235E-3</v>
      </c>
      <c r="G1274">
        <f t="shared" si="173"/>
        <v>1.01851421607238E-6</v>
      </c>
      <c r="H1274">
        <f>F1274*(N1213/D1213)*(1-(D1213*A1274)^(N1213))</f>
        <v>4.7021276943860455</v>
      </c>
      <c r="I1274">
        <f>F1274*(1/N1213+LN(D1213*A1274)*(1-(D1213*A1274)^N1213))</f>
        <v>-1.5066677970311214E-3</v>
      </c>
      <c r="K1274">
        <f t="shared" si="174"/>
        <v>5.5833982961018495E-4</v>
      </c>
      <c r="L1274">
        <f t="shared" si="175"/>
        <v>22.11000485431223</v>
      </c>
      <c r="M1274">
        <f t="shared" si="176"/>
        <v>2.2700478506106125E-6</v>
      </c>
      <c r="O1274">
        <f t="shared" si="177"/>
        <v>-7.0845443746596496E-3</v>
      </c>
      <c r="R1274">
        <f t="shared" si="178"/>
        <v>2.6253851756888364E-3</v>
      </c>
      <c r="S1274">
        <f t="shared" si="179"/>
        <v>-8.4123264107350903E-7</v>
      </c>
      <c r="U1274">
        <f t="shared" si="180"/>
        <v>3.1174336532913036E-7</v>
      </c>
    </row>
    <row r="1275" spans="1:21" x14ac:dyDescent="0.3">
      <c r="A1275">
        <f t="shared" si="181"/>
        <v>59</v>
      </c>
      <c r="D1275" s="57">
        <f t="shared" si="172"/>
        <v>7.5332684167185807E-3</v>
      </c>
      <c r="E1275" s="57">
        <f>D1275/SUM(D1216:D1333)</f>
        <v>7.9219531988139694E-3</v>
      </c>
      <c r="F1275">
        <f>D1213*N1213*(D1213*A1275)^(N1213-1)/EXP((D1213*A1275)^N1213)</f>
        <v>7.8881297600791756E-3</v>
      </c>
      <c r="G1275">
        <f t="shared" si="173"/>
        <v>3.9069418830664568E-7</v>
      </c>
      <c r="H1275">
        <f>F1275*(N1213/D1213)*(1-(D1213*A1275)^(N1213))</f>
        <v>5.2705245939801486</v>
      </c>
      <c r="I1275">
        <f>F1275*(1/N1213+LN(D1213*A1275)*(1-(D1213*A1275)^N1213))</f>
        <v>-1.5541207507260891E-3</v>
      </c>
      <c r="K1275">
        <f t="shared" si="174"/>
        <v>3.382343873479382E-5</v>
      </c>
      <c r="L1275">
        <f t="shared" si="175"/>
        <v>27.778429495749609</v>
      </c>
      <c r="M1275">
        <f t="shared" si="176"/>
        <v>2.4152913078374228E-6</v>
      </c>
      <c r="O1275">
        <f t="shared" si="177"/>
        <v>-8.1910316387167441E-3</v>
      </c>
      <c r="R1275">
        <f t="shared" si="178"/>
        <v>1.7826726570471164E-4</v>
      </c>
      <c r="S1275">
        <f t="shared" si="179"/>
        <v>-5.2565707998655655E-8</v>
      </c>
      <c r="U1275">
        <f t="shared" si="180"/>
        <v>1.144025007846351E-9</v>
      </c>
    </row>
    <row r="1276" spans="1:21" x14ac:dyDescent="0.3">
      <c r="A1276">
        <f t="shared" si="181"/>
        <v>60</v>
      </c>
      <c r="D1276" s="57">
        <f t="shared" si="172"/>
        <v>7.469581700515867E-3</v>
      </c>
      <c r="E1276" s="57">
        <f>D1276/SUM(D1216:D1333)</f>
        <v>7.8549805174709872E-3</v>
      </c>
      <c r="F1276">
        <f>D1213*N1213*(D1213*A1276)^(N1213-1)/EXP((D1213*A1276)^N1213)</f>
        <v>8.886021036730668E-3</v>
      </c>
      <c r="G1276">
        <f t="shared" si="173"/>
        <v>4.7890279366563899E-7</v>
      </c>
      <c r="H1276">
        <f>F1276*(N1213/D1213)*(1-(D1213*A1276)^(N1213))</f>
        <v>5.8811511525453088</v>
      </c>
      <c r="I1276">
        <f>F1276*(1/N1213+LN(D1213*A1276)*(1-(D1213*A1276)^N1213))</f>
        <v>-1.5849521417070221E-3</v>
      </c>
      <c r="K1276">
        <f t="shared" si="174"/>
        <v>-1.0310405192596808E-3</v>
      </c>
      <c r="L1276">
        <f t="shared" si="175"/>
        <v>34.587938879085016</v>
      </c>
      <c r="M1276">
        <f t="shared" si="176"/>
        <v>2.5120732915016763E-6</v>
      </c>
      <c r="O1276">
        <f t="shared" si="177"/>
        <v>-9.321343114929409E-3</v>
      </c>
      <c r="R1276">
        <f t="shared" si="178"/>
        <v>-6.0637051381649855E-3</v>
      </c>
      <c r="S1276">
        <f t="shared" si="179"/>
        <v>1.6341498791873513E-6</v>
      </c>
      <c r="U1276">
        <f t="shared" si="180"/>
        <v>1.0630445523552722E-6</v>
      </c>
    </row>
    <row r="1277" spans="1:21" x14ac:dyDescent="0.3">
      <c r="A1277">
        <f t="shared" si="181"/>
        <v>61</v>
      </c>
      <c r="D1277" s="57">
        <f t="shared" si="172"/>
        <v>9.2534845838501672E-3</v>
      </c>
      <c r="E1277" s="57">
        <f>D1277/SUM(D1216:D1333)</f>
        <v>9.7309252430884223E-3</v>
      </c>
      <c r="F1277">
        <f>D1213*N1213*(D1213*A1277)^(N1213-1)/EXP((D1213*A1277)^N1213)</f>
        <v>9.976945911562082E-3</v>
      </c>
      <c r="G1277">
        <f t="shared" si="173"/>
        <v>1.4016587432566857E-6</v>
      </c>
      <c r="H1277">
        <f>F1277*(N1213/D1213)*(1-(D1213*A1277)^(N1213))</f>
        <v>6.5316292837700738</v>
      </c>
      <c r="I1277">
        <f>F1277*(1/N1213+LN(D1213*A1277)*(1-(D1213*A1277)^N1213))</f>
        <v>-1.5953671167307385E-3</v>
      </c>
      <c r="K1277">
        <f t="shared" si="174"/>
        <v>-2.4602066847365968E-4</v>
      </c>
      <c r="L1277">
        <f t="shared" si="175"/>
        <v>42.662181100602766</v>
      </c>
      <c r="M1277">
        <f t="shared" si="176"/>
        <v>2.5451962371457498E-6</v>
      </c>
      <c r="O1277">
        <f t="shared" si="177"/>
        <v>-1.042034657800232E-2</v>
      </c>
      <c r="R1277">
        <f t="shared" si="178"/>
        <v>-1.6069158026152444E-3</v>
      </c>
      <c r="S1277">
        <f t="shared" si="179"/>
        <v>3.9249328451899132E-7</v>
      </c>
      <c r="U1277">
        <f t="shared" si="180"/>
        <v>6.052616931622637E-8</v>
      </c>
    </row>
    <row r="1278" spans="1:21" x14ac:dyDescent="0.3">
      <c r="A1278">
        <f t="shared" si="181"/>
        <v>62</v>
      </c>
      <c r="D1278" s="57">
        <f t="shared" si="172"/>
        <v>1.0159981590695458E-2</v>
      </c>
      <c r="E1278" s="57">
        <f>D1278/SUM(D1216:D1333)</f>
        <v>1.0684193660705939E-2</v>
      </c>
      <c r="F1278">
        <f>D1213*N1213*(D1213*A1278)^(N1213-1)/EXP((D1213*A1278)^N1213)</f>
        <v>1.1163856290032538E-2</v>
      </c>
      <c r="G1278">
        <f t="shared" si="173"/>
        <v>4.5675602102097325E-6</v>
      </c>
      <c r="H1278">
        <f>F1278*(N1213/D1213)*(1-(D1213*A1278)^(N1213))</f>
        <v>7.2179656361487368</v>
      </c>
      <c r="I1278">
        <f>F1278*(1/N1213+LN(D1213*A1278)*(1-(D1213*A1278)^N1213))</f>
        <v>-1.5813159956135903E-3</v>
      </c>
      <c r="K1278">
        <f t="shared" si="174"/>
        <v>-4.7966262932659827E-4</v>
      </c>
      <c r="L1278">
        <f t="shared" si="175"/>
        <v>52.099027924624039</v>
      </c>
      <c r="M1278">
        <f t="shared" si="176"/>
        <v>2.5005602779834002E-6</v>
      </c>
      <c r="O1278">
        <f t="shared" si="177"/>
        <v>-1.1413884516231222E-2</v>
      </c>
      <c r="R1278">
        <f t="shared" si="178"/>
        <v>-3.4621883754241355E-3</v>
      </c>
      <c r="S1278">
        <f t="shared" si="179"/>
        <v>7.5849818825222229E-7</v>
      </c>
      <c r="U1278">
        <f t="shared" si="180"/>
        <v>2.3007623797250562E-7</v>
      </c>
    </row>
    <row r="1279" spans="1:21" x14ac:dyDescent="0.3">
      <c r="A1279">
        <f t="shared" si="181"/>
        <v>63</v>
      </c>
      <c r="D1279" s="57">
        <f t="shared" si="172"/>
        <v>1.0107904188508605E-2</v>
      </c>
      <c r="E1279" s="57">
        <f>D1279/SUM(D1216:D1333)</f>
        <v>1.0629429284870814E-2</v>
      </c>
      <c r="F1279">
        <f>D1213*N1213*(D1213*A1279)^(N1213-1)/EXP((D1213*A1279)^N1213)</f>
        <v>1.2448564415057832E-2</v>
      </c>
      <c r="G1279">
        <f t="shared" si="173"/>
        <v>4.3364761294788235E-6</v>
      </c>
      <c r="H1279">
        <f>F1279*(N1213/D1213)*(1-(D1213*A1279)^(N1213))</f>
        <v>7.9342316646043827</v>
      </c>
      <c r="I1279">
        <f>F1279*(1/N1213+LN(D1213*A1279)*(1-(D1213*A1279)^N1213))</f>
        <v>-1.5385757577050705E-3</v>
      </c>
      <c r="K1279">
        <f t="shared" si="174"/>
        <v>-1.8191351301870187E-3</v>
      </c>
      <c r="L1279">
        <f t="shared" si="175"/>
        <v>62.952032107610833</v>
      </c>
      <c r="M1279">
        <f t="shared" si="176"/>
        <v>2.3672153621977318E-6</v>
      </c>
      <c r="O1279">
        <f t="shared" si="177"/>
        <v>-1.2207416495176251E-2</v>
      </c>
      <c r="R1279">
        <f t="shared" si="178"/>
        <v>-1.4433439552124059E-2</v>
      </c>
      <c r="S1279">
        <f t="shared" si="179"/>
        <v>2.7988772112954045E-6</v>
      </c>
      <c r="U1279">
        <f t="shared" si="180"/>
        <v>3.3092526218805414E-6</v>
      </c>
    </row>
    <row r="1280" spans="1:21" x14ac:dyDescent="0.3">
      <c r="A1280">
        <f t="shared" si="181"/>
        <v>64</v>
      </c>
      <c r="D1280" s="57">
        <f t="shared" si="172"/>
        <v>1.2297869342500392E-2</v>
      </c>
      <c r="E1280" s="57">
        <f>D1280/SUM(D1216:D1333)</f>
        <v>1.2932387376534476E-2</v>
      </c>
      <c r="F1280">
        <f>D1213*N1213*(D1213*A1280)^(N1213-1)/EXP((D1213*A1280)^N1213)</f>
        <v>1.3831432307950012E-2</v>
      </c>
      <c r="G1280">
        <f t="shared" si="173"/>
        <v>1.9231547478454196E-5</v>
      </c>
      <c r="H1280">
        <f>F1280*(N1213/D1213)*(1-(D1213*A1280)^(N1213))</f>
        <v>8.6722257042409581</v>
      </c>
      <c r="I1280">
        <f>F1280*(1/N1213+LN(D1213*A1280)*(1-(D1213*A1280)^N1213))</f>
        <v>-1.4628642948401518E-3</v>
      </c>
      <c r="K1280">
        <f t="shared" si="174"/>
        <v>-8.990449314155366E-4</v>
      </c>
      <c r="L1280">
        <f t="shared" si="175"/>
        <v>75.207498665297578</v>
      </c>
      <c r="M1280">
        <f t="shared" si="176"/>
        <v>2.1399719451181747E-6</v>
      </c>
      <c r="O1280">
        <f t="shared" si="177"/>
        <v>-1.2686289339529087E-2</v>
      </c>
      <c r="R1280">
        <f t="shared" si="178"/>
        <v>-7.7967205634893655E-3</v>
      </c>
      <c r="S1280">
        <f t="shared" si="179"/>
        <v>1.3151807296248016E-6</v>
      </c>
      <c r="U1280">
        <f t="shared" si="180"/>
        <v>8.0828178870396692E-7</v>
      </c>
    </row>
    <row r="1281" spans="1:21" x14ac:dyDescent="0.3">
      <c r="A1281">
        <f t="shared" si="181"/>
        <v>65</v>
      </c>
      <c r="D1281" s="57">
        <f t="shared" ref="D1281:D1333" si="182">D1082</f>
        <v>1.4276516311219033E-2</v>
      </c>
      <c r="E1281" s="57">
        <f>D1281/SUM(D1216:D1333)</f>
        <v>1.5013124158510442E-2</v>
      </c>
      <c r="F1281">
        <f>D1213*N1213*(D1213*A1281)^(N1213-1)/EXP((D1213*A1281)^N1213)</f>
        <v>1.5311025890597924E-2</v>
      </c>
      <c r="G1281">
        <f t="shared" ref="G1281:G1333" si="183">(1/$A$139-E1281)^2</f>
        <v>4.181065110130851E-5</v>
      </c>
      <c r="H1281">
        <f>F1281*(N1213/D1213)*(1-(D1213*A1281)^(N1213))</f>
        <v>9.4211293185944545</v>
      </c>
      <c r="I1281">
        <f>F1281*(1/N1213+LN(D1213*A1281)*(1-(D1213*A1281)^N1213))</f>
        <v>-1.3499923065720075E-3</v>
      </c>
      <c r="K1281">
        <f t="shared" ref="K1281:K1333" si="184">E1281-F1281</f>
        <v>-2.9790173208748237E-4</v>
      </c>
      <c r="L1281">
        <f t="shared" ref="L1281:L1333" si="185">H1281*H1281</f>
        <v>88.757677637680004</v>
      </c>
      <c r="M1281">
        <f t="shared" ref="M1281:M1333" si="186">I1281*I1281</f>
        <v>1.8224792278036092E-6</v>
      </c>
      <c r="O1281">
        <f t="shared" ref="O1281:O1333" si="187">H1281*I1281</f>
        <v>-1.2718452099322493E-2</v>
      </c>
      <c r="R1281">
        <f t="shared" ref="R1281:R1333" si="188">H1281*K1281</f>
        <v>-2.8065707422294506E-3</v>
      </c>
      <c r="S1281">
        <f t="shared" ref="S1281:S1333" si="189">I1281*K1281</f>
        <v>4.0216504643257653E-7</v>
      </c>
      <c r="U1281">
        <f t="shared" ref="U1281:U1333" si="190">K1281*K1281</f>
        <v>8.8745441980722119E-8</v>
      </c>
    </row>
    <row r="1282" spans="1:21" x14ac:dyDescent="0.3">
      <c r="A1282">
        <f t="shared" ref="A1282:A1333" si="191">A1281+1</f>
        <v>66</v>
      </c>
      <c r="D1282" s="57">
        <f t="shared" si="182"/>
        <v>1.457936302296879E-2</v>
      </c>
      <c r="E1282" s="57">
        <f>D1282/SUM(D1216:D1333)</f>
        <v>1.533159647944512E-2</v>
      </c>
      <c r="F1282">
        <f>D1213*N1213*(D1213*A1282)^(N1213-1)/EXP((D1213*A1282)^N1213)</f>
        <v>1.6883738020128124E-2</v>
      </c>
      <c r="G1282">
        <f t="shared" si="183"/>
        <v>4.6030633412963964E-5</v>
      </c>
      <c r="H1282">
        <f>F1282*(N1213/D1213)*(1-(D1213*A1282)^(N1213))</f>
        <v>10.167175632706247</v>
      </c>
      <c r="I1282">
        <f>F1282*(1/N1213+LN(D1213*A1282)*(1-(D1213*A1282)^N1213))</f>
        <v>-1.1960569605958718E-3</v>
      </c>
      <c r="K1282">
        <f t="shared" si="184"/>
        <v>-1.5521415406830035E-3</v>
      </c>
      <c r="L1282">
        <f t="shared" si="185"/>
        <v>103.37146034629566</v>
      </c>
      <c r="M1282">
        <f t="shared" si="186"/>
        <v>1.4305522529898348E-6</v>
      </c>
      <c r="O1282">
        <f t="shared" si="187"/>
        <v>-1.2160521185099043E-2</v>
      </c>
      <c r="R1282">
        <f t="shared" si="188"/>
        <v>-1.5780895650943365E-2</v>
      </c>
      <c r="S1282">
        <f t="shared" si="189"/>
        <v>1.8564496935639068E-6</v>
      </c>
      <c r="U1282">
        <f t="shared" si="190"/>
        <v>2.4091433623138078E-6</v>
      </c>
    </row>
    <row r="1283" spans="1:21" x14ac:dyDescent="0.3">
      <c r="A1283">
        <f t="shared" si="191"/>
        <v>67</v>
      </c>
      <c r="D1283" s="57">
        <f t="shared" si="182"/>
        <v>1.5043432193271066E-2</v>
      </c>
      <c r="E1283" s="57">
        <f>D1283/SUM(D1216:D1333)</f>
        <v>1.5819609655769513E-2</v>
      </c>
      <c r="F1283">
        <f>D1213*N1213*(D1213*A1283)^(N1213-1)/EXP((D1213*A1283)^N1213)</f>
        <v>1.854338794561269E-2</v>
      </c>
      <c r="G1283">
        <f t="shared" si="183"/>
        <v>5.2890726887151229E-5</v>
      </c>
      <c r="H1283">
        <f>F1283*(N1213/D1213)*(1-(D1213*A1283)^(N1213))</f>
        <v>10.893353791365177</v>
      </c>
      <c r="I1283">
        <f>F1283*(1/N1213+LN(D1213*A1283)*(1-(D1213*A1283)^N1213))</f>
        <v>-9.976799958396189E-4</v>
      </c>
      <c r="K1283">
        <f t="shared" si="184"/>
        <v>-2.7237782898431769E-3</v>
      </c>
      <c r="L1283">
        <f t="shared" si="185"/>
        <v>118.66515682385008</v>
      </c>
      <c r="M1283">
        <f t="shared" si="186"/>
        <v>9.9536537409854191E-7</v>
      </c>
      <c r="O1283">
        <f t="shared" si="187"/>
        <v>-1.0868081165248707E-2</v>
      </c>
      <c r="R1283">
        <f t="shared" si="188"/>
        <v>-2.9671080560501328E-2</v>
      </c>
      <c r="S1283">
        <f t="shared" si="189"/>
        <v>2.717459112878785E-6</v>
      </c>
      <c r="U1283">
        <f t="shared" si="190"/>
        <v>7.4189681722210212E-6</v>
      </c>
    </row>
    <row r="1284" spans="1:21" x14ac:dyDescent="0.3">
      <c r="A1284">
        <f t="shared" si="191"/>
        <v>68</v>
      </c>
      <c r="D1284" s="57">
        <f t="shared" si="182"/>
        <v>1.7962717114752714E-2</v>
      </c>
      <c r="E1284" s="57">
        <f>D1284/SUM(D1216:D1333)</f>
        <v>1.8889517329662618E-2</v>
      </c>
      <c r="F1284">
        <f>D1213*N1213*(D1213*A1284)^(N1213-1)/EXP((D1213*A1284)^N1213)</f>
        <v>2.0280808769648599E-2</v>
      </c>
      <c r="G1284">
        <f t="shared" si="183"/>
        <v>1.0696748791927658E-4</v>
      </c>
      <c r="H1284">
        <f>F1284*(N1213/D1213)*(1-(D1213*A1284)^(N1213))</f>
        <v>11.579180958473971</v>
      </c>
      <c r="I1284">
        <f>F1284*(1/N1213+LN(D1213*A1284)*(1-(D1213*A1284)^N1213))</f>
        <v>-7.5229061698286765E-4</v>
      </c>
      <c r="K1284">
        <f t="shared" si="184"/>
        <v>-1.391291439985981E-3</v>
      </c>
      <c r="L1284">
        <f t="shared" si="185"/>
        <v>134.0774316690862</v>
      </c>
      <c r="M1284">
        <f t="shared" si="186"/>
        <v>5.6594117240046364E-7</v>
      </c>
      <c r="O1284">
        <f t="shared" si="187"/>
        <v>-8.7109091874066572E-3</v>
      </c>
      <c r="R1284">
        <f t="shared" si="188"/>
        <v>-1.6110015349573504E-2</v>
      </c>
      <c r="S1284">
        <f t="shared" si="189"/>
        <v>1.046655495790036E-6</v>
      </c>
      <c r="U1284">
        <f t="shared" si="190"/>
        <v>1.9356918709782645E-6</v>
      </c>
    </row>
    <row r="1285" spans="1:21" x14ac:dyDescent="0.3">
      <c r="A1285">
        <f t="shared" si="191"/>
        <v>69</v>
      </c>
      <c r="D1285" s="57">
        <f t="shared" si="182"/>
        <v>1.9050321813314099E-2</v>
      </c>
      <c r="E1285" s="57">
        <f>D1285/SUM(D1216:D1333)</f>
        <v>2.0033237829743575E-2</v>
      </c>
      <c r="F1285">
        <f>D1213*N1213*(D1213*A1285)^(N1213-1)/EXP((D1213*A1285)^N1213)</f>
        <v>2.2083439373985922E-2</v>
      </c>
      <c r="G1285">
        <f t="shared" si="183"/>
        <v>1.3193346313555962E-4</v>
      </c>
      <c r="H1285">
        <f>F1285*(N1213/D1213)*(1-(D1213*A1285)^(N1213))</f>
        <v>12.200581068664523</v>
      </c>
      <c r="I1285">
        <f>F1285*(1/N1213+LN(D1213*A1285)*(1-(D1213*A1285)^N1213))</f>
        <v>-4.5845013110931178E-4</v>
      </c>
      <c r="K1285">
        <f t="shared" si="184"/>
        <v>-2.0502015442423471E-3</v>
      </c>
      <c r="L1285">
        <f t="shared" si="185"/>
        <v>148.85417841305514</v>
      </c>
      <c r="M1285">
        <f t="shared" si="186"/>
        <v>2.1017652271414515E-7</v>
      </c>
      <c r="O1285">
        <f t="shared" si="187"/>
        <v>-5.5933579905390373E-3</v>
      </c>
      <c r="R1285">
        <f t="shared" si="188"/>
        <v>-2.5013650147629952E-2</v>
      </c>
      <c r="S1285">
        <f t="shared" si="189"/>
        <v>9.3991516675841747E-7</v>
      </c>
      <c r="U1285">
        <f t="shared" si="190"/>
        <v>4.2033263720137046E-6</v>
      </c>
    </row>
    <row r="1286" spans="1:21" x14ac:dyDescent="0.3">
      <c r="A1286">
        <f t="shared" si="191"/>
        <v>70</v>
      </c>
      <c r="D1286" s="57">
        <f t="shared" si="182"/>
        <v>1.9709787509574837E-2</v>
      </c>
      <c r="E1286" s="57">
        <f>D1286/SUM(D1216:D1333)</f>
        <v>2.0726729166174206E-2</v>
      </c>
      <c r="F1286">
        <f>D1213*N1213*(D1213*A1286)^(N1213-1)/EXP((D1213*A1286)^N1213)</f>
        <v>2.3934942878037883E-2</v>
      </c>
      <c r="G1286">
        <f t="shared" si="183"/>
        <v>1.4834559436092908E-4</v>
      </c>
      <c r="H1286">
        <f>F1286*(N1213/D1213)*(1-(D1213*A1286)^(N1213))</f>
        <v>12.729917289711928</v>
      </c>
      <c r="I1286">
        <f>F1286*(1/N1213+LN(D1213*A1286)*(1-(D1213*A1286)^N1213))</f>
        <v>-1.1621065739790197E-4</v>
      </c>
      <c r="K1286">
        <f t="shared" si="184"/>
        <v>-3.2082137118636771E-3</v>
      </c>
      <c r="L1286">
        <f t="shared" si="185"/>
        <v>162.05079420290667</v>
      </c>
      <c r="M1286">
        <f t="shared" si="186"/>
        <v>1.3504916892852548E-8</v>
      </c>
      <c r="O1286">
        <f t="shared" si="187"/>
        <v>-1.4793520568583416E-3</v>
      </c>
      <c r="R1286">
        <f t="shared" si="188"/>
        <v>-4.0840295199744303E-2</v>
      </c>
      <c r="S1286">
        <f t="shared" si="189"/>
        <v>3.7282862452864117E-7</v>
      </c>
      <c r="U1286">
        <f t="shared" si="190"/>
        <v>1.0292635220990113E-5</v>
      </c>
    </row>
    <row r="1287" spans="1:21" x14ac:dyDescent="0.3">
      <c r="A1287">
        <f t="shared" si="191"/>
        <v>71</v>
      </c>
      <c r="D1287" s="57">
        <f t="shared" si="182"/>
        <v>2.1967083500650859E-2</v>
      </c>
      <c r="E1287" s="57">
        <f>D1287/SUM(D1216:D1333)</f>
        <v>2.3100492081284028E-2</v>
      </c>
      <c r="F1287">
        <f>D1213*N1213*(D1213*A1287)^(N1213-1)/EXP((D1213*A1287)^N1213)</f>
        <v>2.5814879860733463E-2</v>
      </c>
      <c r="G1287">
        <f t="shared" si="183"/>
        <v>2.1180388298242754E-4</v>
      </c>
      <c r="H1287">
        <f>F1287*(N1213/D1213)*(1-(D1213*A1287)^(N1213))</f>
        <v>13.136231982321304</v>
      </c>
      <c r="I1287">
        <f>F1287*(1/N1213+LN(D1213*A1287)*(1-(D1213*A1287)^N1213))</f>
        <v>2.7250567761006548E-4</v>
      </c>
      <c r="K1287">
        <f t="shared" si="184"/>
        <v>-2.7143877794494342E-3</v>
      </c>
      <c r="L1287">
        <f t="shared" si="185"/>
        <v>172.56059069336109</v>
      </c>
      <c r="M1287">
        <f t="shared" si="186"/>
        <v>7.4259344329720936E-8</v>
      </c>
      <c r="O1287">
        <f t="shared" si="187"/>
        <v>3.5796977975854805E-3</v>
      </c>
      <c r="R1287">
        <f t="shared" si="188"/>
        <v>-3.5656827560825763E-2</v>
      </c>
      <c r="S1287">
        <f t="shared" si="189"/>
        <v>-7.3968608113534898E-7</v>
      </c>
      <c r="U1287">
        <f t="shared" si="190"/>
        <v>7.3679010172244307E-6</v>
      </c>
    </row>
    <row r="1288" spans="1:21" x14ac:dyDescent="0.3">
      <c r="A1288">
        <f t="shared" si="191"/>
        <v>72</v>
      </c>
      <c r="D1288" s="57">
        <f t="shared" si="182"/>
        <v>2.3900150588625674E-2</v>
      </c>
      <c r="E1288" s="57">
        <f>D1288/SUM(D1216:D1333)</f>
        <v>2.5133297253487698E-2</v>
      </c>
      <c r="F1288">
        <f>D1213*N1213*(D1213*A1288)^(N1213-1)/EXP((D1213*A1288)^N1213)</f>
        <v>2.769847095929925E-2</v>
      </c>
      <c r="G1288">
        <f t="shared" si="183"/>
        <v>2.7510497305467782E-4</v>
      </c>
      <c r="H1288">
        <f>F1288*(N1213/D1213)*(1-(D1213*A1288)^(N1213))</f>
        <v>13.385752622543041</v>
      </c>
      <c r="I1288">
        <f>F1288*(1/N1213+LN(D1213*A1288)*(1-(D1213*A1288)^N1213))</f>
        <v>7.0352780898636402E-4</v>
      </c>
      <c r="K1288">
        <f t="shared" si="184"/>
        <v>-2.565173705811552E-3</v>
      </c>
      <c r="L1288">
        <f t="shared" si="185"/>
        <v>179.17837327191791</v>
      </c>
      <c r="M1288">
        <f t="shared" si="186"/>
        <v>4.9495137801715394E-7</v>
      </c>
      <c r="O1288">
        <f t="shared" si="187"/>
        <v>9.4172492141711816E-3</v>
      </c>
      <c r="R1288">
        <f t="shared" si="188"/>
        <v>-3.4336780659845433E-2</v>
      </c>
      <c r="S1288">
        <f t="shared" si="189"/>
        <v>-1.8046710369190331E-6</v>
      </c>
      <c r="U1288">
        <f t="shared" si="190"/>
        <v>6.5801161409869708E-6</v>
      </c>
    </row>
    <row r="1289" spans="1:21" x14ac:dyDescent="0.3">
      <c r="A1289">
        <f t="shared" si="191"/>
        <v>73</v>
      </c>
      <c r="D1289" s="57">
        <f t="shared" si="182"/>
        <v>2.5646422946606715E-2</v>
      </c>
      <c r="E1289" s="57">
        <f>D1289/SUM(D1216:D1333)</f>
        <v>2.6969669877833165E-2</v>
      </c>
      <c r="F1289">
        <f>D1213*N1213*(D1213*A1289)^(N1213-1)/EXP((D1213*A1289)^N1213)</f>
        <v>2.9556489545546741E-2</v>
      </c>
      <c r="G1289">
        <f t="shared" si="183"/>
        <v>3.3939445051026069E-4</v>
      </c>
      <c r="H1289">
        <f>F1289*(N1213/D1213)*(1-(D1213*A1289)^(N1213))</f>
        <v>13.442723064814727</v>
      </c>
      <c r="I1289">
        <f>F1289*(1/N1213+LN(D1213*A1289)*(1-(D1213*A1289)^N1213))</f>
        <v>1.1700859681899728E-3</v>
      </c>
      <c r="K1289">
        <f t="shared" si="184"/>
        <v>-2.586819667713576E-3</v>
      </c>
      <c r="L1289">
        <f t="shared" si="185"/>
        <v>180.70680339730185</v>
      </c>
      <c r="M1289">
        <f t="shared" si="186"/>
        <v>1.369101172955066E-6</v>
      </c>
      <c r="O1289">
        <f t="shared" si="187"/>
        <v>1.572914163240342E-2</v>
      </c>
      <c r="R1289">
        <f t="shared" si="188"/>
        <v>-3.4773900411689658E-2</v>
      </c>
      <c r="S1289">
        <f t="shared" si="189"/>
        <v>-3.0268013954295034E-6</v>
      </c>
      <c r="U1289">
        <f t="shared" si="190"/>
        <v>6.6916359932697758E-6</v>
      </c>
    </row>
    <row r="1290" spans="1:21" x14ac:dyDescent="0.3">
      <c r="A1290">
        <f t="shared" si="191"/>
        <v>74</v>
      </c>
      <c r="D1290" s="57">
        <f t="shared" si="182"/>
        <v>2.7348241506391664E-2</v>
      </c>
      <c r="E1290" s="57">
        <f>D1290/SUM(D1216:D1333)</f>
        <v>2.8759295076049834E-2</v>
      </c>
      <c r="F1290">
        <f>D1213*N1213*(D1213*A1290)^(N1213-1)/EXP((D1213*A1290)^N1213)</f>
        <v>3.1355330233914465E-2</v>
      </c>
      <c r="G1290">
        <f t="shared" si="183"/>
        <v>4.0853652673206382E-4</v>
      </c>
      <c r="H1290">
        <f>F1290*(N1213/D1213)*(1-(D1213*A1290)^(N1213))</f>
        <v>13.270614687439723</v>
      </c>
      <c r="I1290">
        <f>F1290*(1/N1213+LN(D1213*A1290)*(1-(D1213*A1290)^N1213))</f>
        <v>1.6625285950928055E-3</v>
      </c>
      <c r="K1290">
        <f t="shared" si="184"/>
        <v>-2.5960351578646311E-3</v>
      </c>
      <c r="L1290">
        <f t="shared" si="185"/>
        <v>176.10921418249089</v>
      </c>
      <c r="M1290">
        <f t="shared" si="186"/>
        <v>2.7640013295012573E-6</v>
      </c>
      <c r="O1290">
        <f t="shared" si="187"/>
        <v>2.2062776392327111E-2</v>
      </c>
      <c r="R1290">
        <f t="shared" si="188"/>
        <v>-3.4450982295068273E-2</v>
      </c>
      <c r="S1290">
        <f t="shared" si="189"/>
        <v>-4.3159826838162143E-6</v>
      </c>
      <c r="U1290">
        <f t="shared" si="190"/>
        <v>6.73939854086924E-6</v>
      </c>
    </row>
    <row r="1291" spans="1:21" x14ac:dyDescent="0.3">
      <c r="A1291">
        <f t="shared" si="191"/>
        <v>75</v>
      </c>
      <c r="D1291" s="57">
        <f t="shared" si="182"/>
        <v>2.8734972642275411E-2</v>
      </c>
      <c r="E1291" s="57">
        <f>D1291/SUM(D1216:D1333)</f>
        <v>3.021757567221561E-2</v>
      </c>
      <c r="F1291">
        <f>D1213*N1213*(D1213*A1291)^(N1213-1)/EXP((D1213*A1291)^N1213)</f>
        <v>3.3057302021578916E-2</v>
      </c>
      <c r="G1291">
        <f t="shared" si="183"/>
        <v>4.6961347952810507E-4</v>
      </c>
      <c r="H1291">
        <f>F1291*(N1213/D1213)*(1-(D1213*A1291)^(N1213))</f>
        <v>12.833759126272055</v>
      </c>
      <c r="I1291">
        <f>F1291*(1/N1213+LN(D1213*A1291)*(1-(D1213*A1291)^N1213))</f>
        <v>2.1681516244418777E-3</v>
      </c>
      <c r="K1291">
        <f t="shared" si="184"/>
        <v>-2.8397263493633064E-3</v>
      </c>
      <c r="L1291">
        <f t="shared" si="185"/>
        <v>164.70537331117126</v>
      </c>
      <c r="M1291">
        <f t="shared" si="186"/>
        <v>4.7008814665699529E-6</v>
      </c>
      <c r="O1291">
        <f t="shared" si="187"/>
        <v>2.7825535697322528E-2</v>
      </c>
      <c r="R1291">
        <f t="shared" si="188"/>
        <v>-3.6444363952256559E-2</v>
      </c>
      <c r="S1291">
        <f t="shared" si="189"/>
        <v>-6.1569572973424555E-6</v>
      </c>
      <c r="U1291">
        <f t="shared" si="190"/>
        <v>8.0640457392682513E-6</v>
      </c>
    </row>
    <row r="1292" spans="1:21" x14ac:dyDescent="0.3">
      <c r="A1292">
        <f t="shared" si="191"/>
        <v>76</v>
      </c>
      <c r="D1292" s="57">
        <f t="shared" si="182"/>
        <v>2.9956400016221886E-2</v>
      </c>
      <c r="E1292" s="57">
        <f>D1292/SUM(D1216:D1333)</f>
        <v>3.1502023531617525E-2</v>
      </c>
      <c r="F1292">
        <f>D1213*N1213*(D1213*A1292)^(N1213-1)/EXP((D1213*A1292)^N1213)</f>
        <v>3.4621194697675675E-2</v>
      </c>
      <c r="G1292">
        <f t="shared" si="183"/>
        <v>5.2693271294362268E-4</v>
      </c>
      <c r="H1292">
        <f>F1292*(N1213/D1213)*(1-(D1213*A1292)^(N1213))</f>
        <v>12.099421158154774</v>
      </c>
      <c r="I1292">
        <f>F1292*(1/N1213+LN(D1213*A1292)*(1-(D1213*A1292)^N1213))</f>
        <v>2.6711923167351491E-3</v>
      </c>
      <c r="K1292">
        <f t="shared" si="184"/>
        <v>-3.1191711660581503E-3</v>
      </c>
      <c r="L1292">
        <f t="shared" si="185"/>
        <v>146.3959923624034</v>
      </c>
      <c r="M1292">
        <f t="shared" si="186"/>
        <v>7.1352683929848933E-6</v>
      </c>
      <c r="O1292">
        <f t="shared" si="187"/>
        <v>3.2319880834605734E-2</v>
      </c>
      <c r="R1292">
        <f t="shared" si="188"/>
        <v>-3.7740165602510284E-2</v>
      </c>
      <c r="S1292">
        <f t="shared" si="189"/>
        <v>-8.3319060533563472E-6</v>
      </c>
      <c r="U1292">
        <f t="shared" si="190"/>
        <v>9.7292287631685606E-6</v>
      </c>
    </row>
    <row r="1293" spans="1:21" x14ac:dyDescent="0.3">
      <c r="A1293">
        <f t="shared" si="191"/>
        <v>77</v>
      </c>
      <c r="D1293" s="57">
        <f t="shared" si="182"/>
        <v>3.2674042245523505E-2</v>
      </c>
      <c r="E1293" s="57">
        <f>D1293/SUM(D1216:D1333)</f>
        <v>3.4359884603429133E-2</v>
      </c>
      <c r="F1293">
        <f>D1213*N1213*(D1213*A1293)^(N1213-1)/EXP((D1213*A1293)^N1213)</f>
        <v>3.6003162409263413E-2</v>
      </c>
      <c r="G1293">
        <f t="shared" si="183"/>
        <v>6.6630457030413112E-4</v>
      </c>
      <c r="H1293">
        <f>F1293*(N1213/D1213)*(1-(D1213*A1293)^(N1213))</f>
        <v>11.040294833050371</v>
      </c>
      <c r="I1293">
        <f>F1293*(1/N1213+LN(D1213*A1293)*(1-(D1213*A1293)^N1213))</f>
        <v>3.1530428568641604E-3</v>
      </c>
      <c r="K1293">
        <f t="shared" si="184"/>
        <v>-1.6432778058342798E-3</v>
      </c>
      <c r="L1293">
        <f t="shared" si="185"/>
        <v>121.88811000067872</v>
      </c>
      <c r="M1293">
        <f t="shared" si="186"/>
        <v>9.9416792572221061E-6</v>
      </c>
      <c r="O1293">
        <f t="shared" si="187"/>
        <v>3.4810522761023768E-2</v>
      </c>
      <c r="R1293">
        <f t="shared" si="188"/>
        <v>-1.8142271469018551E-2</v>
      </c>
      <c r="S1293">
        <f t="shared" si="189"/>
        <v>-5.1813253475291868E-6</v>
      </c>
      <c r="U1293">
        <f t="shared" si="190"/>
        <v>2.7003619471475249E-6</v>
      </c>
    </row>
    <row r="1294" spans="1:21" x14ac:dyDescent="0.3">
      <c r="A1294">
        <f t="shared" si="191"/>
        <v>78</v>
      </c>
      <c r="D1294" s="57">
        <f t="shared" si="182"/>
        <v>3.3540692196800344E-2</v>
      </c>
      <c r="E1294" s="57">
        <f>D1294/SUM(D1216:D1333)</f>
        <v>3.5271250025977037E-2</v>
      </c>
      <c r="F1294">
        <f>D1213*N1213*(D1213*A1294)^(N1213-1)/EXP((D1213*A1294)^N1213)</f>
        <v>3.7157957496193675E-2</v>
      </c>
      <c r="G1294">
        <f t="shared" si="183"/>
        <v>7.1418508262621988E-4</v>
      </c>
      <c r="H1294">
        <f>F1294*(N1213/D1213)*(1-(D1213*A1294)^(N1213))</f>
        <v>9.6373569840125786</v>
      </c>
      <c r="I1294">
        <f>F1294*(1/N1213+LN(D1213*A1294)*(1-(D1213*A1294)^N1213))</f>
        <v>3.5927365189535121E-3</v>
      </c>
      <c r="K1294">
        <f t="shared" si="184"/>
        <v>-1.8867074702166378E-3</v>
      </c>
      <c r="L1294">
        <f t="shared" si="185"/>
        <v>92.878649637296022</v>
      </c>
      <c r="M1294">
        <f t="shared" si="186"/>
        <v>1.29077556946222E-5</v>
      </c>
      <c r="O1294">
        <f t="shared" si="187"/>
        <v>3.462448438265367E-2</v>
      </c>
      <c r="R1294">
        <f t="shared" si="188"/>
        <v>-1.8182873414881017E-2</v>
      </c>
      <c r="S1294">
        <f t="shared" si="189"/>
        <v>-6.7784428288297104E-6</v>
      </c>
      <c r="U1294">
        <f t="shared" si="190"/>
        <v>3.5596650781712651E-6</v>
      </c>
    </row>
    <row r="1295" spans="1:21" x14ac:dyDescent="0.3">
      <c r="A1295">
        <f t="shared" si="191"/>
        <v>79</v>
      </c>
      <c r="D1295" s="57">
        <f t="shared" si="182"/>
        <v>3.5041361656935367E-2</v>
      </c>
      <c r="E1295" s="57">
        <f>D1295/SUM(D1216:D1333)</f>
        <v>3.6849347681928803E-2</v>
      </c>
      <c r="F1295">
        <f>D1213*N1213*(D1213*A1295)^(N1213-1)/EXP((D1213*A1295)^N1213)</f>
        <v>3.8040529589592378E-2</v>
      </c>
      <c r="G1295">
        <f t="shared" si="183"/>
        <v>8.010224005080386E-4</v>
      </c>
      <c r="H1295">
        <f>F1295*(N1213/D1213)*(1-(D1213*A1295)^(N1213))</f>
        <v>7.8829500892134163</v>
      </c>
      <c r="I1295">
        <f>F1295*(1/N1213+LN(D1213*A1295)*(1-(D1213*A1295)^N1213))</f>
        <v>3.9677490600536439E-3</v>
      </c>
      <c r="K1295">
        <f t="shared" si="184"/>
        <v>-1.1911819076635757E-3</v>
      </c>
      <c r="L1295">
        <f t="shared" si="185"/>
        <v>62.14090210902981</v>
      </c>
      <c r="M1295">
        <f t="shared" si="186"/>
        <v>1.5743032603556575E-5</v>
      </c>
      <c r="O1295">
        <f t="shared" si="187"/>
        <v>3.1277567806926324E-2</v>
      </c>
      <c r="R1295">
        <f t="shared" si="188"/>
        <v>-9.3900275252859922E-3</v>
      </c>
      <c r="S1295">
        <f t="shared" si="189"/>
        <v>-4.7263108944850592E-6</v>
      </c>
      <c r="U1295">
        <f t="shared" si="190"/>
        <v>1.4189143371450354E-6</v>
      </c>
    </row>
    <row r="1296" spans="1:21" x14ac:dyDescent="0.3">
      <c r="A1296">
        <f t="shared" si="191"/>
        <v>80</v>
      </c>
      <c r="D1296" s="57">
        <f t="shared" si="182"/>
        <v>3.735361953938126E-2</v>
      </c>
      <c r="E1296" s="57">
        <f>D1296/SUM(D1216:D1333)</f>
        <v>3.9280908289496271E-2</v>
      </c>
      <c r="F1296">
        <f>D1213*N1213*(D1213*A1296)^(N1213-1)/EXP((D1213*A1296)^N1213)</f>
        <v>3.8607978588937837E-2</v>
      </c>
      <c r="G1296">
        <f t="shared" si="183"/>
        <v>9.4457259338128689E-4</v>
      </c>
      <c r="H1296">
        <f>F1296*(N1213/D1213)*(1-(D1213*A1296)^(N1213))</f>
        <v>5.783893763956911</v>
      </c>
      <c r="I1296">
        <f>F1296*(1/N1213+LN(D1213*A1296)*(1-(D1213*A1296)^N1213))</f>
        <v>4.2551380789948518E-3</v>
      </c>
      <c r="K1296">
        <f t="shared" si="184"/>
        <v>6.7292970055843337E-4</v>
      </c>
      <c r="L1296">
        <f t="shared" si="185"/>
        <v>33.453427072739643</v>
      </c>
      <c r="M1296">
        <f t="shared" si="186"/>
        <v>1.8106200071311998E-5</v>
      </c>
      <c r="O1296">
        <f t="shared" si="187"/>
        <v>2.4611266599873914E-2</v>
      </c>
      <c r="R1296">
        <f t="shared" si="188"/>
        <v>3.8921538986413143E-3</v>
      </c>
      <c r="S1296">
        <f t="shared" si="189"/>
        <v>2.8634087933327929E-6</v>
      </c>
      <c r="U1296">
        <f t="shared" si="190"/>
        <v>4.5283438189366282E-7</v>
      </c>
    </row>
    <row r="1297" spans="1:21" x14ac:dyDescent="0.3">
      <c r="A1297">
        <f t="shared" si="191"/>
        <v>81</v>
      </c>
      <c r="D1297" s="57">
        <f t="shared" si="182"/>
        <v>3.688652398182779E-2</v>
      </c>
      <c r="E1297" s="57">
        <f>D1297/SUM(D1216:D1333)</f>
        <v>3.8789712577141137E-2</v>
      </c>
      <c r="F1297">
        <f>D1213*N1213*(D1213*A1297)^(N1213-1)/EXP((D1213*A1297)^N1213)</f>
        <v>3.8821815318728289E-2</v>
      </c>
      <c r="G1297">
        <f t="shared" si="183"/>
        <v>9.1462114705419793E-4</v>
      </c>
      <c r="H1297">
        <f>F1297*(N1213/D1213)*(1-(D1213*A1297)^(N1213))</f>
        <v>3.3643467124698891</v>
      </c>
      <c r="I1297">
        <f>F1297*(1/N1213+LN(D1213*A1297)*(1-(D1213*A1297)^N1213))</f>
        <v>4.4330119269617085E-3</v>
      </c>
      <c r="K1297">
        <f t="shared" si="184"/>
        <v>-3.2102741587151928E-5</v>
      </c>
      <c r="L1297">
        <f t="shared" si="185"/>
        <v>11.318828801706951</v>
      </c>
      <c r="M1297">
        <f t="shared" si="186"/>
        <v>1.965159474458476E-5</v>
      </c>
      <c r="O1297">
        <f t="shared" si="187"/>
        <v>1.4914189102813433E-2</v>
      </c>
      <c r="R1297">
        <f t="shared" si="188"/>
        <v>-1.0800475312000498E-4</v>
      </c>
      <c r="S1297">
        <f t="shared" si="189"/>
        <v>-1.4231183634401414E-7</v>
      </c>
      <c r="U1297">
        <f t="shared" si="190"/>
        <v>1.030586017411454E-9</v>
      </c>
    </row>
    <row r="1298" spans="1:21" x14ac:dyDescent="0.3">
      <c r="A1298">
        <f t="shared" si="191"/>
        <v>82</v>
      </c>
      <c r="D1298" s="57">
        <f t="shared" si="182"/>
        <v>3.8021967694227748E-2</v>
      </c>
      <c r="E1298" s="57">
        <f>D1298/SUM(D1216:D1333)</f>
        <v>3.9983740381799956E-2</v>
      </c>
      <c r="F1298">
        <f>D1213*N1213*(D1213*A1298)^(N1213-1)/EXP((D1213*A1298)^N1213)</f>
        <v>3.8650441402378131E-2</v>
      </c>
      <c r="G1298">
        <f t="shared" si="183"/>
        <v>9.8826810845258788E-4</v>
      </c>
      <c r="H1298">
        <f>F1298*(N1213/D1213)*(1-(D1213*A1298)^(N1213))</f>
        <v>0.66806835101970641</v>
      </c>
      <c r="I1298">
        <f>F1298*(1/N1213+LN(D1213*A1298)*(1-(D1213*A1298)^N1213))</f>
        <v>4.4822772470758804E-3</v>
      </c>
      <c r="K1298">
        <f t="shared" si="184"/>
        <v>1.333298979421825E-3</v>
      </c>
      <c r="L1298">
        <f t="shared" si="185"/>
        <v>0.44631532163418963</v>
      </c>
      <c r="M1298">
        <f t="shared" si="186"/>
        <v>2.0090809319654133E-5</v>
      </c>
      <c r="O1298">
        <f t="shared" si="187"/>
        <v>2.9944675692671324E-3</v>
      </c>
      <c r="R1298">
        <f t="shared" si="188"/>
        <v>8.9073485059859613E-4</v>
      </c>
      <c r="S1298">
        <f t="shared" si="189"/>
        <v>5.9762156790119384E-6</v>
      </c>
      <c r="U1298">
        <f t="shared" si="190"/>
        <v>1.7776861685272801E-6</v>
      </c>
    </row>
    <row r="1299" spans="1:21" x14ac:dyDescent="0.3">
      <c r="A1299">
        <f t="shared" si="191"/>
        <v>83</v>
      </c>
      <c r="D1299" s="57">
        <f t="shared" si="182"/>
        <v>3.7052221085267276E-2</v>
      </c>
      <c r="E1299" s="57">
        <f>D1299/SUM(D1216:D1333)</f>
        <v>3.8963958950164766E-2</v>
      </c>
      <c r="F1299">
        <f>D1213*N1213*(D1213*A1299)^(N1213-1)/EXP((D1213*A1299)^N1213)</f>
        <v>3.8071712729996376E-2</v>
      </c>
      <c r="G1299">
        <f t="shared" si="183"/>
        <v>9.2519087182806525E-4</v>
      </c>
      <c r="H1299">
        <f>F1299*(N1213/D1213)*(1-(D1213*A1299)^(N1213))</f>
        <v>-2.2403249092967243</v>
      </c>
      <c r="I1299">
        <f>F1299*(1/N1213+LN(D1213*A1299)*(1-(D1213*A1299)^N1213))</f>
        <v>4.3885622535535665E-3</v>
      </c>
      <c r="K1299">
        <f t="shared" si="184"/>
        <v>8.9224622016838978E-4</v>
      </c>
      <c r="L1299">
        <f t="shared" si="185"/>
        <v>5.0190556992153761</v>
      </c>
      <c r="M1299">
        <f t="shared" si="186"/>
        <v>1.9259478653315158E-5</v>
      </c>
      <c r="O1299">
        <f t="shared" si="187"/>
        <v>-9.8318053326354217E-3</v>
      </c>
      <c r="R1299">
        <f t="shared" si="188"/>
        <v>-1.9989214322690928E-3</v>
      </c>
      <c r="S1299">
        <f t="shared" si="189"/>
        <v>3.9156780827068401E-6</v>
      </c>
      <c r="U1299">
        <f t="shared" si="190"/>
        <v>7.9610331740477868E-7</v>
      </c>
    </row>
    <row r="1300" spans="1:21" x14ac:dyDescent="0.3">
      <c r="A1300">
        <f t="shared" si="191"/>
        <v>84</v>
      </c>
      <c r="D1300" s="57">
        <f t="shared" si="182"/>
        <v>3.6517876104514006E-2</v>
      </c>
      <c r="E1300" s="57">
        <f>D1300/SUM(D1216:D1333)</f>
        <v>3.8402044028859939E-2</v>
      </c>
      <c r="F1300">
        <f>D1213*N1213*(D1213*A1300)^(N1213-1)/EXP((D1213*A1300)^N1213)</f>
        <v>3.7075403277102167E-2</v>
      </c>
      <c r="G1300">
        <f t="shared" si="183"/>
        <v>8.9132314362260553E-4</v>
      </c>
      <c r="H1300">
        <f>F1300*(N1213/D1213)*(1-(D1213*A1300)^(N1213))</f>
        <v>-5.2755326229892079</v>
      </c>
      <c r="I1300">
        <f>F1300*(1/N1213+LN(D1213*A1300)*(1-(D1213*A1300)^N1213))</f>
        <v>4.1441560746242334E-3</v>
      </c>
      <c r="K1300">
        <f t="shared" si="184"/>
        <v>1.3266407517577711E-3</v>
      </c>
      <c r="L1300">
        <f t="shared" si="185"/>
        <v>27.831244456223391</v>
      </c>
      <c r="M1300">
        <f t="shared" si="186"/>
        <v>1.7174029570844934E-5</v>
      </c>
      <c r="O1300">
        <f t="shared" si="187"/>
        <v>-2.1862630566439042E-2</v>
      </c>
      <c r="R1300">
        <f t="shared" si="188"/>
        <v>-6.9987365648850487E-3</v>
      </c>
      <c r="S1300">
        <f t="shared" si="189"/>
        <v>5.4978063302410266E-6</v>
      </c>
      <c r="U1300">
        <f t="shared" si="190"/>
        <v>1.7599756842244239E-6</v>
      </c>
    </row>
    <row r="1301" spans="1:21" x14ac:dyDescent="0.3">
      <c r="A1301">
        <f t="shared" si="191"/>
        <v>85</v>
      </c>
      <c r="D1301" s="57">
        <f t="shared" si="182"/>
        <v>3.4438768285532606E-2</v>
      </c>
      <c r="E1301" s="57">
        <f>D1301/SUM(D1216:D1333)</f>
        <v>3.6215663041730149E-2</v>
      </c>
      <c r="F1301">
        <f>D1213*N1213*(D1213*A1301)^(N1213-1)/EXP((D1213*A1301)^N1213)</f>
        <v>3.5665344384313985E-2</v>
      </c>
      <c r="G1301">
        <f t="shared" si="183"/>
        <v>7.6555444154827786E-4</v>
      </c>
      <c r="H1301">
        <f>F1301*(N1213/D1213)*(1-(D1213*A1301)^(N1213))</f>
        <v>-8.3335614402800235</v>
      </c>
      <c r="I1301">
        <f>F1301*(1/N1213+LN(D1213*A1301)*(1-(D1213*A1301)^N1213))</f>
        <v>3.749750687488626E-3</v>
      </c>
      <c r="K1301">
        <f t="shared" si="184"/>
        <v>5.503186574161642E-4</v>
      </c>
      <c r="L1301">
        <f t="shared" si="185"/>
        <v>69.448246278922056</v>
      </c>
      <c r="M1301">
        <f t="shared" si="186"/>
        <v>1.4060630218321423E-5</v>
      </c>
      <c r="O1301">
        <f t="shared" si="187"/>
        <v>-3.1248777739918722E-2</v>
      </c>
      <c r="R1301">
        <f t="shared" si="188"/>
        <v>-4.5861143433100181E-3</v>
      </c>
      <c r="S1301">
        <f t="shared" si="189"/>
        <v>2.0635577639840793E-6</v>
      </c>
      <c r="U1301">
        <f t="shared" si="190"/>
        <v>3.0285062470032952E-7</v>
      </c>
    </row>
    <row r="1302" spans="1:21" x14ac:dyDescent="0.3">
      <c r="A1302">
        <f t="shared" si="191"/>
        <v>86</v>
      </c>
      <c r="D1302" s="57">
        <f t="shared" si="182"/>
        <v>3.2135071513350197E-2</v>
      </c>
      <c r="E1302" s="57">
        <f>D1302/SUM(D1216:D1333)</f>
        <v>3.3793105261499444E-2</v>
      </c>
      <c r="F1302">
        <f>D1213*N1213*(D1213*A1302)^(N1213-1)/EXP((D1213*A1302)^N1213)</f>
        <v>3.3860987096636201E-2</v>
      </c>
      <c r="G1302">
        <f t="shared" si="183"/>
        <v>6.3736539931742806E-4</v>
      </c>
      <c r="H1302">
        <f>F1302*(N1213/D1213)*(1-(D1213*A1302)^(N1213))</f>
        <v>-11.295817551144186</v>
      </c>
      <c r="I1302">
        <f>F1302*(1/N1213+LN(D1213*A1302)*(1-(D1213*A1302)^N1213))</f>
        <v>3.2157320400890265E-3</v>
      </c>
      <c r="K1302">
        <f t="shared" si="184"/>
        <v>-6.7881835136757163E-5</v>
      </c>
      <c r="L1302">
        <f t="shared" si="185"/>
        <v>127.59549414873703</v>
      </c>
      <c r="M1302">
        <f t="shared" si="186"/>
        <v>1.0340932553655133E-5</v>
      </c>
      <c r="O1302">
        <f t="shared" si="187"/>
        <v>-3.6324322418214323E-2</v>
      </c>
      <c r="R1302">
        <f t="shared" si="188"/>
        <v>7.6678082474165767E-4</v>
      </c>
      <c r="S1302">
        <f t="shared" si="189"/>
        <v>-2.1828979218931106E-7</v>
      </c>
      <c r="U1302">
        <f t="shared" si="190"/>
        <v>4.6079435415338792E-9</v>
      </c>
    </row>
    <row r="1303" spans="1:21" x14ac:dyDescent="0.3">
      <c r="A1303">
        <f t="shared" si="191"/>
        <v>87</v>
      </c>
      <c r="D1303" s="57">
        <f t="shared" si="182"/>
        <v>2.9292899015876152E-2</v>
      </c>
      <c r="E1303" s="57">
        <f>D1303/SUM(D1216:D1333)</f>
        <v>3.0804288686481777E-2</v>
      </c>
      <c r="F1303">
        <f>D1213*N1213*(D1213*A1303)^(N1213-1)/EXP((D1213*A1303)^N1213)</f>
        <v>3.1698130909756296E-2</v>
      </c>
      <c r="G1303">
        <f t="shared" si="183"/>
        <v>4.9538651920698947E-4</v>
      </c>
      <c r="H1303">
        <f>F1303*(N1213/D1213)*(1-(D1213*A1303)^(N1213))</f>
        <v>-14.035396286025266</v>
      </c>
      <c r="I1303">
        <f>F1303*(1/N1213+LN(D1213*A1303)*(1-(D1213*A1303)^N1213))</f>
        <v>2.5627538512827432E-3</v>
      </c>
      <c r="K1303">
        <f t="shared" si="184"/>
        <v>-8.9384222327451926E-4</v>
      </c>
      <c r="L1303">
        <f t="shared" si="185"/>
        <v>196.99234890577182</v>
      </c>
      <c r="M1303">
        <f t="shared" si="186"/>
        <v>6.567707302264532E-6</v>
      </c>
      <c r="O1303">
        <f t="shared" si="187"/>
        <v>-3.5969265886290763E-2</v>
      </c>
      <c r="R1303">
        <f t="shared" si="188"/>
        <v>1.2545429820839754E-2</v>
      </c>
      <c r="S1303">
        <f t="shared" si="189"/>
        <v>-2.290697600135904E-6</v>
      </c>
      <c r="U1303">
        <f t="shared" si="190"/>
        <v>7.9895392010833554E-7</v>
      </c>
    </row>
    <row r="1304" spans="1:21" x14ac:dyDescent="0.3">
      <c r="A1304">
        <f t="shared" si="191"/>
        <v>88</v>
      </c>
      <c r="D1304" s="57">
        <f t="shared" si="182"/>
        <v>2.6897095939756234E-2</v>
      </c>
      <c r="E1304" s="57">
        <f>D1304/SUM(D1216:D1333)</f>
        <v>2.8284872306670397E-2</v>
      </c>
      <c r="F1304">
        <f>D1213*N1213*(D1213*A1304)^(N1213-1)/EXP((D1213*A1304)^N1213)</f>
        <v>2.9228589993194096E-2</v>
      </c>
      <c r="G1304">
        <f t="shared" si="183"/>
        <v>3.8958326579497255E-4</v>
      </c>
      <c r="H1304">
        <f>F1304*(N1213/D1213)*(1-(D1213*A1304)^(N1213))</f>
        <v>-16.425397026273977</v>
      </c>
      <c r="I1304">
        <f>F1304*(1/N1213+LN(D1213*A1304)*(1-(D1213*A1304)^N1213))</f>
        <v>1.8213543135270059E-3</v>
      </c>
      <c r="K1304">
        <f t="shared" si="184"/>
        <v>-9.4371768652369917E-4</v>
      </c>
      <c r="L1304">
        <f t="shared" si="185"/>
        <v>269.79366747072999</v>
      </c>
      <c r="M1304">
        <f t="shared" si="186"/>
        <v>3.3173315354034309E-6</v>
      </c>
      <c r="O1304">
        <f t="shared" si="187"/>
        <v>-2.9916467725197762E-2</v>
      </c>
      <c r="R1304">
        <f t="shared" si="188"/>
        <v>1.5500937681868526E-2</v>
      </c>
      <c r="S1304">
        <f t="shared" si="189"/>
        <v>-1.7188442791016662E-6</v>
      </c>
      <c r="U1304">
        <f t="shared" si="190"/>
        <v>8.906030718576429E-7</v>
      </c>
    </row>
    <row r="1305" spans="1:21" x14ac:dyDescent="0.3">
      <c r="A1305">
        <f t="shared" si="191"/>
        <v>89</v>
      </c>
      <c r="D1305" s="57">
        <f t="shared" si="182"/>
        <v>2.3295270772920481E-2</v>
      </c>
      <c r="E1305" s="57">
        <f>D1305/SUM(D1216:D1333)</f>
        <v>2.449720819813302E-2</v>
      </c>
      <c r="F1305">
        <f>D1213*N1213*(D1213*A1305)^(N1213-1)/EXP((D1213*A1305)^N1213)</f>
        <v>2.6518634006054649E-2</v>
      </c>
      <c r="G1305">
        <f t="shared" si="183"/>
        <v>2.544088689107312E-4</v>
      </c>
      <c r="H1305">
        <f>F1305*(N1213/D1213)*(1-(D1213*A1305)^(N1213))</f>
        <v>-18.348762046281099</v>
      </c>
      <c r="I1305">
        <f>F1305*(1/N1213+LN(D1213*A1305)*(1-(D1213*A1305)^N1213))</f>
        <v>1.0304523512575049E-3</v>
      </c>
      <c r="K1305">
        <f t="shared" si="184"/>
        <v>-2.0214258079216292E-3</v>
      </c>
      <c r="L1305">
        <f t="shared" si="185"/>
        <v>336.67706863104576</v>
      </c>
      <c r="M1305">
        <f t="shared" si="186"/>
        <v>1.0618320482121203E-6</v>
      </c>
      <c r="O1305">
        <f t="shared" si="187"/>
        <v>-1.8907524993254824E-2</v>
      </c>
      <c r="R1305">
        <f t="shared" si="188"/>
        <v>3.7090661143765496E-2</v>
      </c>
      <c r="S1305">
        <f t="shared" si="189"/>
        <v>-2.0829829766654442E-6</v>
      </c>
      <c r="U1305">
        <f t="shared" si="190"/>
        <v>4.0861622969316113E-6</v>
      </c>
    </row>
    <row r="1306" spans="1:21" x14ac:dyDescent="0.3">
      <c r="A1306">
        <f t="shared" si="191"/>
        <v>90</v>
      </c>
      <c r="D1306" s="57">
        <f t="shared" si="182"/>
        <v>2.0845945639594399E-2</v>
      </c>
      <c r="E1306" s="57">
        <f>D1306/SUM(D1216:D1333)</f>
        <v>2.1921508249379575E-2</v>
      </c>
      <c r="F1306">
        <f>D1213*N1213*(D1213*A1306)^(N1213-1)/EXP((D1213*A1306)^N1213)</f>
        <v>2.3646146649265169E-2</v>
      </c>
      <c r="G1306">
        <f t="shared" si="183"/>
        <v>1.788772422887227E-4</v>
      </c>
      <c r="H1306">
        <f>F1306*(N1213/D1213)*(1-(D1213*A1306)^(N1213))</f>
        <v>-19.708786321920549</v>
      </c>
      <c r="I1306">
        <f>F1306*(1/N1213+LN(D1213*A1306)*(1-(D1213*A1306)^N1213))</f>
        <v>2.3468895581862326E-4</v>
      </c>
      <c r="K1306">
        <f t="shared" si="184"/>
        <v>-1.7246383998855939E-3</v>
      </c>
      <c r="L1306">
        <f t="shared" si="185"/>
        <v>388.43625828312253</v>
      </c>
      <c r="M1306">
        <f t="shared" si="186"/>
        <v>5.5078905983235705E-8</v>
      </c>
      <c r="O1306">
        <f t="shared" si="187"/>
        <v>-4.6254344823438978E-3</v>
      </c>
      <c r="R1306">
        <f t="shared" si="188"/>
        <v>3.3990529705924137E-2</v>
      </c>
      <c r="S1306">
        <f t="shared" si="189"/>
        <v>-4.0475358523385129E-7</v>
      </c>
      <c r="U1306">
        <f t="shared" si="190"/>
        <v>2.9743776103599417E-6</v>
      </c>
    </row>
    <row r="1307" spans="1:21" x14ac:dyDescent="0.3">
      <c r="A1307">
        <f t="shared" si="191"/>
        <v>91</v>
      </c>
      <c r="D1307" s="57">
        <f t="shared" si="182"/>
        <v>1.781497199623313E-2</v>
      </c>
      <c r="E1307" s="57">
        <f>D1307/SUM(D1216:D1333)</f>
        <v>1.8734149188037948E-2</v>
      </c>
      <c r="F1307">
        <f>D1213*N1213*(D1213*A1307)^(N1213-1)/EXP((D1213*A1307)^N1213)</f>
        <v>2.0696585807029797E-2</v>
      </c>
      <c r="G1307">
        <f t="shared" si="183"/>
        <v>1.0377783444011291E-4</v>
      </c>
      <c r="H1307">
        <f>F1307*(N1213/D1213)*(1-(D1213*A1307)^(N1213))</f>
        <v>-20.439132618504498</v>
      </c>
      <c r="I1307">
        <f>F1307*(1/N1213+LN(D1213*A1307)*(1-(D1213*A1307)^N1213))</f>
        <v>-5.1924790576090619E-4</v>
      </c>
      <c r="K1307">
        <f t="shared" si="184"/>
        <v>-1.9624366189918488E-3</v>
      </c>
      <c r="L1307">
        <f t="shared" si="185"/>
        <v>417.75814219681456</v>
      </c>
      <c r="M1307">
        <f t="shared" si="186"/>
        <v>2.6961838763708691E-7</v>
      </c>
      <c r="O1307">
        <f t="shared" si="187"/>
        <v>1.0612976807727888E-2</v>
      </c>
      <c r="R1307">
        <f t="shared" si="188"/>
        <v>4.0110502310983981E-2</v>
      </c>
      <c r="S1307">
        <f t="shared" si="189"/>
        <v>1.018991104600031E-6</v>
      </c>
      <c r="U1307">
        <f t="shared" si="190"/>
        <v>3.8511574835601587E-6</v>
      </c>
    </row>
    <row r="1308" spans="1:21" x14ac:dyDescent="0.3">
      <c r="A1308">
        <f t="shared" si="191"/>
        <v>92</v>
      </c>
      <c r="D1308" s="57">
        <f t="shared" si="182"/>
        <v>1.5331239437415897E-2</v>
      </c>
      <c r="E1308" s="57">
        <f>D1308/SUM(D1216:D1333)</f>
        <v>1.6122266536192753E-2</v>
      </c>
      <c r="F1308">
        <f>D1213*N1213*(D1213*A1308)^(N1213-1)/EXP((D1213*A1308)^N1213)</f>
        <v>1.7757990703392408E-2</v>
      </c>
      <c r="G1308">
        <f t="shared" si="183"/>
        <v>5.7384533602699127E-5</v>
      </c>
      <c r="H1308">
        <f>F1308*(N1213/D1213)*(1-(D1213*A1308)^(N1213))</f>
        <v>-20.511988202596189</v>
      </c>
      <c r="I1308">
        <f>F1308*(1/N1213+LN(D1213*A1308)*(1-(D1213*A1308)^N1213))</f>
        <v>-1.1869812597866561E-3</v>
      </c>
      <c r="K1308">
        <f t="shared" si="184"/>
        <v>-1.635724167199655E-3</v>
      </c>
      <c r="L1308">
        <f t="shared" si="185"/>
        <v>420.74166002344526</v>
      </c>
      <c r="M1308">
        <f t="shared" si="186"/>
        <v>1.4089245110847171E-6</v>
      </c>
      <c r="O1308">
        <f t="shared" si="187"/>
        <v>2.4347345597446651E-2</v>
      </c>
      <c r="R1308">
        <f t="shared" si="188"/>
        <v>3.3551954820300801E-2</v>
      </c>
      <c r="S1308">
        <f t="shared" si="189"/>
        <v>1.9415739326461253E-6</v>
      </c>
      <c r="U1308">
        <f t="shared" si="190"/>
        <v>2.6755935511610051E-6</v>
      </c>
    </row>
    <row r="1309" spans="1:21" x14ac:dyDescent="0.3">
      <c r="A1309">
        <f t="shared" si="191"/>
        <v>93</v>
      </c>
      <c r="D1309" s="57">
        <f t="shared" si="182"/>
        <v>1.3257293749188751E-2</v>
      </c>
      <c r="E1309" s="57">
        <f>D1309/SUM(D1216:D1333)</f>
        <v>1.3941314023926624E-2</v>
      </c>
      <c r="F1309">
        <f>D1213*N1213*(D1213*A1309)^(N1213-1)/EXP((D1213*A1309)^N1213)</f>
        <v>1.491544155006831E-2</v>
      </c>
      <c r="G1309">
        <f t="shared" si="183"/>
        <v>2.9098531578308357E-5</v>
      </c>
      <c r="H1309">
        <f>F1309*(N1213/D1213)*(1-(D1213*A1309)^(N1213))</f>
        <v>-19.942993644394576</v>
      </c>
      <c r="I1309">
        <f>F1309*(1/N1213+LN(D1213*A1309)*(1-(D1213*A1309)^N1213))</f>
        <v>-1.7309707679873062E-3</v>
      </c>
      <c r="K1309">
        <f t="shared" si="184"/>
        <v>-9.7412752614168575E-4</v>
      </c>
      <c r="L1309">
        <f t="shared" si="185"/>
        <v>397.72299550036246</v>
      </c>
      <c r="M1309">
        <f t="shared" si="186"/>
        <v>2.9962597996265646E-6</v>
      </c>
      <c r="O1309">
        <f t="shared" si="187"/>
        <v>3.4520739024603647E-2</v>
      </c>
      <c r="R1309">
        <f t="shared" si="188"/>
        <v>1.942701906267345E-2</v>
      </c>
      <c r="S1309">
        <f t="shared" si="189"/>
        <v>1.6861862720430486E-6</v>
      </c>
      <c r="U1309">
        <f t="shared" si="190"/>
        <v>9.4892443718692064E-7</v>
      </c>
    </row>
    <row r="1310" spans="1:21" x14ac:dyDescent="0.3">
      <c r="A1310">
        <f t="shared" si="191"/>
        <v>94</v>
      </c>
      <c r="D1310" s="57">
        <f t="shared" si="182"/>
        <v>9.0454195876209995E-3</v>
      </c>
      <c r="E1310" s="57">
        <f>D1310/SUM(D1216:D1333)</f>
        <v>9.5121249732373122E-3</v>
      </c>
      <c r="F1310">
        <f>D1213*N1213*(D1213*A1310)^(N1213-1)/EXP((D1213*A1310)^N1213)</f>
        <v>1.2245506883613668E-2</v>
      </c>
      <c r="G1310">
        <f t="shared" si="183"/>
        <v>9.3144971617658193E-7</v>
      </c>
      <c r="H1310">
        <f>F1310*(N1213/D1213)*(1-(D1213*A1310)^(N1213))</f>
        <v>-18.791819000879787</v>
      </c>
      <c r="I1310">
        <f>F1310*(1/N1213+LN(D1213*A1310)*(1-(D1213*A1310)^N1213))</f>
        <v>-2.1245669177664206E-3</v>
      </c>
      <c r="K1310">
        <f t="shared" si="184"/>
        <v>-2.7333819103763559E-3</v>
      </c>
      <c r="L1310">
        <f t="shared" si="185"/>
        <v>353.13246136182659</v>
      </c>
      <c r="M1310">
        <f t="shared" si="186"/>
        <v>4.5137845880675088E-6</v>
      </c>
      <c r="O1310">
        <f t="shared" si="187"/>
        <v>3.992447697392363E-2</v>
      </c>
      <c r="R1310">
        <f t="shared" si="188"/>
        <v>5.1365218120071499E-2</v>
      </c>
      <c r="S1310">
        <f t="shared" si="189"/>
        <v>5.8072527804067847E-6</v>
      </c>
      <c r="U1310">
        <f t="shared" si="190"/>
        <v>7.4713766679726965E-6</v>
      </c>
    </row>
    <row r="1311" spans="1:21" x14ac:dyDescent="0.3">
      <c r="A1311">
        <f t="shared" si="191"/>
        <v>95</v>
      </c>
      <c r="D1311" s="57">
        <f t="shared" si="182"/>
        <v>6.6577472090300514E-3</v>
      </c>
      <c r="E1311" s="57">
        <f>D1311/SUM(D1216:D1333)</f>
        <v>7.0012588005518668E-3</v>
      </c>
      <c r="F1311">
        <f>D1213*N1213*(D1213*A1311)^(N1213-1)/EXP((D1213*A1311)^N1213)</f>
        <v>9.8112826568029655E-3</v>
      </c>
      <c r="G1311">
        <f t="shared" si="183"/>
        <v>2.3893422786708937E-6</v>
      </c>
      <c r="H1311">
        <f>F1311*(N1213/D1213)*(1-(D1213*A1311)^(N1213))</f>
        <v>-17.157774748727054</v>
      </c>
      <c r="I1311">
        <f>F1311*(1/N1213+LN(D1213*A1311)*(1-(D1213*A1311)^N1213))</f>
        <v>-2.3549323007541162E-3</v>
      </c>
      <c r="K1311">
        <f t="shared" si="184"/>
        <v>-2.8100238562510987E-3</v>
      </c>
      <c r="L1311">
        <f t="shared" si="185"/>
        <v>294.38923432805569</v>
      </c>
      <c r="M1311">
        <f t="shared" si="186"/>
        <v>5.5457061411350749E-6</v>
      </c>
      <c r="O1311">
        <f t="shared" si="187"/>
        <v>4.0405397964840675E-2</v>
      </c>
      <c r="R1311">
        <f t="shared" si="188"/>
        <v>4.8213756364105721E-2</v>
      </c>
      <c r="S1311">
        <f t="shared" si="189"/>
        <v>6.617415944975354E-6</v>
      </c>
      <c r="U1311">
        <f t="shared" si="190"/>
        <v>7.8962340727002962E-6</v>
      </c>
    </row>
    <row r="1312" spans="1:21" x14ac:dyDescent="0.3">
      <c r="A1312">
        <f t="shared" si="191"/>
        <v>96</v>
      </c>
      <c r="D1312" s="57">
        <f t="shared" si="182"/>
        <v>4.8878008543466033E-3</v>
      </c>
      <c r="E1312" s="57">
        <f>D1312/SUM(D1216:D1333)</f>
        <v>5.1399907014229541E-3</v>
      </c>
      <c r="F1312">
        <f>D1213*N1213*(D1213*A1312)^(N1213-1)/EXP((D1213*A1312)^N1213)</f>
        <v>7.6586097941975309E-3</v>
      </c>
      <c r="G1312">
        <f t="shared" si="183"/>
        <v>1.16077706001387E-5</v>
      </c>
      <c r="H1312">
        <f>F1312*(N1213/D1213)*(1-(D1213*A1312)^(N1213))</f>
        <v>-15.170578783034397</v>
      </c>
      <c r="I1312">
        <f>F1312*(1/N1213+LN(D1213*A1312)*(1-(D1213*A1312)^N1213))</f>
        <v>-2.4242780713950398E-3</v>
      </c>
      <c r="K1312">
        <f t="shared" si="184"/>
        <v>-2.5186190927745768E-3</v>
      </c>
      <c r="L1312">
        <f t="shared" si="185"/>
        <v>230.14646061225341</v>
      </c>
      <c r="M1312">
        <f t="shared" si="186"/>
        <v>5.8771241674468541E-6</v>
      </c>
      <c r="O1312">
        <f t="shared" si="187"/>
        <v>3.6777701474081138E-2</v>
      </c>
      <c r="R1312">
        <f t="shared" si="188"/>
        <v>3.8208909371391334E-2</v>
      </c>
      <c r="S1312">
        <f t="shared" si="189"/>
        <v>6.105833036810276E-6</v>
      </c>
      <c r="U1312">
        <f t="shared" si="190"/>
        <v>6.343442134488632E-6</v>
      </c>
    </row>
    <row r="1313" spans="1:21" x14ac:dyDescent="0.3">
      <c r="A1313">
        <f t="shared" si="191"/>
        <v>97</v>
      </c>
      <c r="D1313" s="57">
        <f t="shared" si="182"/>
        <v>3.4765554235162968E-3</v>
      </c>
      <c r="E1313" s="57">
        <f>D1313/SUM(D1216:D1333)</f>
        <v>3.655930976394921E-3</v>
      </c>
      <c r="F1313">
        <f>D1213*N1213*(D1213*A1313)^(N1213-1)/EXP((D1213*A1313)^N1213)</f>
        <v>5.8139409301487775E-3</v>
      </c>
      <c r="G1313">
        <f t="shared" si="183"/>
        <v>2.3922639801759694E-5</v>
      </c>
      <c r="H1313">
        <f>F1313*(N1213/D1213)*(1-(D1213*A1313)^(N1213))</f>
        <v>-12.97724142371035</v>
      </c>
      <c r="I1313">
        <f>F1313*(1/N1213+LN(D1213*A1313)*(1-(D1213*A1313)^N1213))</f>
        <v>-2.3491082715482829E-3</v>
      </c>
      <c r="K1313">
        <f t="shared" si="184"/>
        <v>-2.1580099537538565E-3</v>
      </c>
      <c r="L1313">
        <f t="shared" si="185"/>
        <v>168.40879496926382</v>
      </c>
      <c r="M1313">
        <f t="shared" si="186"/>
        <v>5.5183096714565611E-6</v>
      </c>
      <c r="O1313">
        <f t="shared" si="187"/>
        <v>3.0484945170316999E-2</v>
      </c>
      <c r="R1313">
        <f t="shared" si="188"/>
        <v>2.8005016164633804E-2</v>
      </c>
      <c r="S1313">
        <f t="shared" si="189"/>
        <v>5.0693990324467116E-6</v>
      </c>
      <c r="U1313">
        <f t="shared" si="190"/>
        <v>4.6570069605007221E-6</v>
      </c>
    </row>
    <row r="1314" spans="1:21" x14ac:dyDescent="0.3">
      <c r="A1314">
        <f t="shared" si="191"/>
        <v>98</v>
      </c>
      <c r="D1314" s="57">
        <f t="shared" si="182"/>
        <v>2.3941910586170886E-3</v>
      </c>
      <c r="E1314" s="57">
        <f>D1314/SUM(D1216:D1333)</f>
        <v>2.5177211890247695E-3</v>
      </c>
      <c r="F1314">
        <f>D1213*N1213*(D1213*A1314)^(N1213-1)/EXP((D1213*A1314)^N1213)</f>
        <v>4.2841195167080638E-3</v>
      </c>
      <c r="G1314">
        <f t="shared" si="183"/>
        <v>3.6352306045143011E-5</v>
      </c>
      <c r="H1314">
        <f>F1314*(N1213/D1213)*(1-(D1213*A1314)^(N1213))</f>
        <v>-10.726804780046814</v>
      </c>
      <c r="I1314">
        <f>F1314*(1/N1213+LN(D1213*A1314)*(1-(D1213*A1314)^N1213))</f>
        <v>-2.1575110819277003E-3</v>
      </c>
      <c r="K1314">
        <f t="shared" si="184"/>
        <v>-1.7663983276832943E-3</v>
      </c>
      <c r="L1314">
        <f t="shared" si="185"/>
        <v>115.06434078923519</v>
      </c>
      <c r="M1314">
        <f t="shared" si="186"/>
        <v>4.6548540686408354E-6</v>
      </c>
      <c r="O1314">
        <f t="shared" si="187"/>
        <v>2.314320018662603E-2</v>
      </c>
      <c r="R1314">
        <f t="shared" si="188"/>
        <v>1.894781002485986E-2</v>
      </c>
      <c r="S1314">
        <f t="shared" si="189"/>
        <v>3.8110239670752646E-6</v>
      </c>
      <c r="U1314">
        <f t="shared" si="190"/>
        <v>3.120163052042339E-6</v>
      </c>
    </row>
    <row r="1315" spans="1:21" x14ac:dyDescent="0.3">
      <c r="A1315">
        <f t="shared" si="191"/>
        <v>99</v>
      </c>
      <c r="D1315" s="57">
        <f t="shared" si="182"/>
        <v>1.5955694114344733E-3</v>
      </c>
      <c r="E1315" s="57">
        <f>D1315/SUM(D1216:D1333)</f>
        <v>1.6778940432802104E-3</v>
      </c>
      <c r="F1315">
        <f>D1213*N1213*(D1213*A1315)^(N1213-1)/EXP((D1213*A1315)^N1213)</f>
        <v>3.058064806347236E-3</v>
      </c>
      <c r="G1315">
        <f t="shared" si="183"/>
        <v>4.718473406533101E-5</v>
      </c>
      <c r="H1315">
        <f>F1315*(N1213/D1213)*(1-(D1213*A1315)^(N1213))</f>
        <v>-8.5551859037752536</v>
      </c>
      <c r="I1315">
        <f>F1315*(1/N1213+LN(D1213*A1315)*(1-(D1213*A1315)^N1213))</f>
        <v>-1.8849148242381637E-3</v>
      </c>
      <c r="K1315">
        <f t="shared" si="184"/>
        <v>-1.3801707630670256E-3</v>
      </c>
      <c r="L1315">
        <f t="shared" si="185"/>
        <v>73.191205848154809</v>
      </c>
      <c r="M1315">
        <f t="shared" si="186"/>
        <v>3.5529038946327877E-6</v>
      </c>
      <c r="O1315">
        <f t="shared" si="187"/>
        <v>1.6125796734139348E-2</v>
      </c>
      <c r="R1315">
        <f t="shared" si="188"/>
        <v>1.1807617456993753E-2</v>
      </c>
      <c r="S1315">
        <f t="shared" si="189"/>
        <v>2.6015043312851347E-6</v>
      </c>
      <c r="U1315">
        <f t="shared" si="190"/>
        <v>1.9048713352250156E-6</v>
      </c>
    </row>
    <row r="1316" spans="1:21" x14ac:dyDescent="0.3">
      <c r="A1316">
        <f t="shared" si="191"/>
        <v>100</v>
      </c>
      <c r="D1316" s="57">
        <f t="shared" si="182"/>
        <v>1.0288153478439466E-3</v>
      </c>
      <c r="E1316" s="57">
        <f>D1316/SUM(D1216:D1333)</f>
        <v>1.0818978675648226E-3</v>
      </c>
      <c r="F1316">
        <f>D1213*N1213*(D1213*A1316)^(N1213-1)/EXP((D1213*A1316)^N1213)</f>
        <v>2.1100729260879274E-3</v>
      </c>
      <c r="G1316">
        <f t="shared" si="183"/>
        <v>5.5727877456344763E-5</v>
      </c>
      <c r="H1316">
        <f>F1316*(N1213/D1213)*(1-(D1213*A1316)^(N1213))</f>
        <v>-6.5724616963667915</v>
      </c>
      <c r="I1316">
        <f>F1316*(1/N1213+LN(D1213*A1316)*(1-(D1213*A1316)^N1213))</f>
        <v>-1.5690453608282519E-3</v>
      </c>
      <c r="K1316">
        <f t="shared" si="184"/>
        <v>-1.0281750585231049E-3</v>
      </c>
      <c r="L1316">
        <f t="shared" si="185"/>
        <v>43.197252750208641</v>
      </c>
      <c r="M1316">
        <f t="shared" si="186"/>
        <v>2.4619033443366591E-6</v>
      </c>
      <c r="O1316">
        <f t="shared" si="187"/>
        <v>1.0312490533905696E-2</v>
      </c>
      <c r="R1316">
        <f t="shared" si="188"/>
        <v>6.7576411893027905E-3</v>
      </c>
      <c r="S1316">
        <f t="shared" si="189"/>
        <v>1.6132533056949941E-6</v>
      </c>
      <c r="U1316">
        <f t="shared" si="190"/>
        <v>1.05714395096899E-6</v>
      </c>
    </row>
    <row r="1317" spans="1:21" x14ac:dyDescent="0.3">
      <c r="A1317">
        <f t="shared" si="191"/>
        <v>101</v>
      </c>
      <c r="D1317" s="57">
        <f t="shared" si="182"/>
        <v>6.4180751822480171E-4</v>
      </c>
      <c r="E1317" s="57">
        <f>D1317/SUM(D1216:D1333)</f>
        <v>6.7492207110795145E-4</v>
      </c>
      <c r="F1317">
        <f>D1213*N1213*(D1213*A1317)^(N1213-1)/EXP((D1213*A1317)^N1213)</f>
        <v>1.4042053890250881E-3</v>
      </c>
      <c r="G1317">
        <f t="shared" si="183"/>
        <v>6.1969745484057083E-5</v>
      </c>
      <c r="H1317">
        <f>F1317*(N1213/D1213)*(1-(D1213*A1317)^(N1213))</f>
        <v>-4.8545244505232654</v>
      </c>
      <c r="I1317">
        <f>F1317*(1/N1213+LN(D1213*A1317)*(1-(D1213*A1317)^N1213))</f>
        <v>-1.2449902867222756E-3</v>
      </c>
      <c r="K1317">
        <f t="shared" si="184"/>
        <v>-7.2928331791713668E-4</v>
      </c>
      <c r="L1317">
        <f t="shared" si="185"/>
        <v>23.566407640728212</v>
      </c>
      <c r="M1317">
        <f t="shared" si="186"/>
        <v>1.5500008140328138E-6</v>
      </c>
      <c r="O1317">
        <f t="shared" si="187"/>
        <v>6.0438357875572573E-3</v>
      </c>
      <c r="R1317">
        <f t="shared" si="188"/>
        <v>3.540323698187472E-3</v>
      </c>
      <c r="S1317">
        <f t="shared" si="189"/>
        <v>9.0795064707542843E-7</v>
      </c>
      <c r="U1317">
        <f t="shared" si="190"/>
        <v>5.3185415779222746E-7</v>
      </c>
    </row>
    <row r="1318" spans="1:21" x14ac:dyDescent="0.3">
      <c r="A1318">
        <f t="shared" si="191"/>
        <v>102</v>
      </c>
      <c r="D1318" s="57">
        <f t="shared" si="182"/>
        <v>3.8744594338125174E-4</v>
      </c>
      <c r="E1318" s="57">
        <f>D1318/SUM(D1216:D1333)</f>
        <v>4.074365150357371E-4</v>
      </c>
      <c r="F1318">
        <f>D1213*N1213*(D1213*A1318)^(N1213-1)/EXP((D1213*A1318)^N1213)</f>
        <v>8.9909485281532771E-4</v>
      </c>
      <c r="G1318">
        <f t="shared" si="183"/>
        <v>6.6252632863673998E-5</v>
      </c>
      <c r="H1318">
        <f>F1318*(N1213/D1213)*(1-(D1213*A1318)^(N1213))</f>
        <v>-3.4401881348866521</v>
      </c>
      <c r="I1318">
        <f>F1318*(1/N1213+LN(D1213*A1318)*(1-(D1213*A1318)^N1213))</f>
        <v>-9.4123649456510851E-4</v>
      </c>
      <c r="K1318">
        <f t="shared" si="184"/>
        <v>-4.9165833777959061E-4</v>
      </c>
      <c r="L1318">
        <f t="shared" si="185"/>
        <v>11.834894403414902</v>
      </c>
      <c r="M1318">
        <f t="shared" si="186"/>
        <v>8.8592613870121359E-7</v>
      </c>
      <c r="O1318">
        <f t="shared" si="187"/>
        <v>3.2380306207251911E-3</v>
      </c>
      <c r="R1318">
        <f t="shared" si="188"/>
        <v>1.6913971800474414E-3</v>
      </c>
      <c r="S1318">
        <f t="shared" si="189"/>
        <v>4.6276677037536989E-7</v>
      </c>
      <c r="U1318">
        <f t="shared" si="190"/>
        <v>2.4172792110818999E-7</v>
      </c>
    </row>
    <row r="1319" spans="1:21" x14ac:dyDescent="0.3">
      <c r="A1319">
        <f t="shared" si="191"/>
        <v>103</v>
      </c>
      <c r="D1319" s="57">
        <f t="shared" si="182"/>
        <v>2.2644038814417097E-4</v>
      </c>
      <c r="E1319" s="57">
        <f>D1319/SUM(D1216:D1333)</f>
        <v>2.3812375425496599E-4</v>
      </c>
      <c r="F1319">
        <f>D1213*N1213*(D1213*A1319)^(N1213-1)/EXP((D1213*A1319)^N1213)</f>
        <v>5.5248606364530662E-4</v>
      </c>
      <c r="G1319">
        <f t="shared" si="183"/>
        <v>6.9037566499251734E-5</v>
      </c>
      <c r="H1319">
        <f>F1319*(N1213/D1213)*(1-(D1213*A1319)^(N1213))</f>
        <v>-2.3337285673822565</v>
      </c>
      <c r="I1319">
        <f>F1319*(1/N1213+LN(D1213*A1319)*(1-(D1213*A1319)^N1213))</f>
        <v>-6.773011100614253E-4</v>
      </c>
      <c r="K1319">
        <f t="shared" si="184"/>
        <v>-3.143623093903406E-4</v>
      </c>
      <c r="L1319">
        <f t="shared" si="185"/>
        <v>5.4462890262160393</v>
      </c>
      <c r="M1319">
        <f t="shared" si="186"/>
        <v>4.5873679369043895E-7</v>
      </c>
      <c r="O1319">
        <f t="shared" si="187"/>
        <v>1.5806369492700621E-3</v>
      </c>
      <c r="R1319">
        <f t="shared" si="188"/>
        <v>7.3363630193249731E-4</v>
      </c>
      <c r="S1319">
        <f t="shared" si="189"/>
        <v>2.129179411115509E-7</v>
      </c>
      <c r="U1319">
        <f t="shared" si="190"/>
        <v>9.8823661565228222E-8</v>
      </c>
    </row>
    <row r="1320" spans="1:21" x14ac:dyDescent="0.3">
      <c r="A1320">
        <f t="shared" si="191"/>
        <v>104</v>
      </c>
      <c r="D1320" s="57">
        <f t="shared" si="182"/>
        <v>1.2820683204820948E-4</v>
      </c>
      <c r="E1320" s="57">
        <f>D1320/SUM(D1216:D1333)</f>
        <v>1.348217622247589E-4</v>
      </c>
      <c r="F1320">
        <f>D1213*N1213*(D1213*A1320)^(N1213-1)/EXP((D1213*A1320)^N1213)</f>
        <v>3.2494844017698528E-4</v>
      </c>
      <c r="G1320">
        <f t="shared" si="183"/>
        <v>7.0764886502091016E-5</v>
      </c>
      <c r="H1320">
        <f>F1320*(N1213/D1213)*(1-(D1213*A1320)^(N1213))</f>
        <v>-1.511774622356985</v>
      </c>
      <c r="I1320">
        <f>F1320*(1/N1213+LN(D1213*A1320)*(1-(D1213*A1320)^N1213))</f>
        <v>-4.6318564968032133E-4</v>
      </c>
      <c r="K1320">
        <f t="shared" si="184"/>
        <v>-1.9012667795222638E-4</v>
      </c>
      <c r="L1320">
        <f t="shared" si="185"/>
        <v>2.2854625088026048</v>
      </c>
      <c r="M1320">
        <f t="shared" si="186"/>
        <v>2.1454094606978136E-7</v>
      </c>
      <c r="O1320">
        <f t="shared" si="187"/>
        <v>7.0023231062664253E-4</v>
      </c>
      <c r="R1320">
        <f t="shared" si="188"/>
        <v>2.8742868676121517E-4</v>
      </c>
      <c r="S1320">
        <f t="shared" si="189"/>
        <v>8.8063948848863197E-8</v>
      </c>
      <c r="U1320">
        <f t="shared" si="190"/>
        <v>3.6148153669149609E-8</v>
      </c>
    </row>
    <row r="1321" spans="1:21" x14ac:dyDescent="0.3">
      <c r="A1321">
        <f t="shared" si="191"/>
        <v>105</v>
      </c>
      <c r="D1321" s="57">
        <f t="shared" si="182"/>
        <v>7.0381355086549861E-5</v>
      </c>
      <c r="E1321" s="57">
        <f>D1321/SUM(D1216:D1333)</f>
        <v>7.4012735272696199E-5</v>
      </c>
      <c r="F1321">
        <f>D1213*N1213*(D1213*A1321)^(N1213-1)/EXP((D1213*A1321)^N1213)</f>
        <v>1.8241289213665864E-4</v>
      </c>
      <c r="G1321">
        <f t="shared" si="183"/>
        <v>7.1791658025693278E-5</v>
      </c>
      <c r="H1321">
        <f>F1321*(N1213/D1213)*(1-(D1213*A1321)^(N1213))</f>
        <v>-0.93271417970372528</v>
      </c>
      <c r="I1321">
        <f>F1321*(1/N1213+LN(D1213*A1321)*(1-(D1213*A1321)^N1213))</f>
        <v>-3.0046132300116349E-4</v>
      </c>
      <c r="K1321">
        <f t="shared" si="184"/>
        <v>-1.0840015686396244E-4</v>
      </c>
      <c r="L1321">
        <f t="shared" si="185"/>
        <v>0.86995574102039308</v>
      </c>
      <c r="M1321">
        <f t="shared" si="186"/>
        <v>9.0277006619609501E-8</v>
      </c>
      <c r="O1321">
        <f t="shared" si="187"/>
        <v>2.8024453641572626E-4</v>
      </c>
      <c r="R1321">
        <f t="shared" si="188"/>
        <v>1.0110636338912588E-4</v>
      </c>
      <c r="S1321">
        <f t="shared" si="189"/>
        <v>3.2570054544879808E-8</v>
      </c>
      <c r="U1321">
        <f t="shared" si="190"/>
        <v>1.1750594008131664E-8</v>
      </c>
    </row>
    <row r="1322" spans="1:21" x14ac:dyDescent="0.3">
      <c r="A1322">
        <f t="shared" si="191"/>
        <v>106</v>
      </c>
      <c r="D1322" s="57">
        <f t="shared" si="182"/>
        <v>3.7500025463462952E-5</v>
      </c>
      <c r="E1322" s="57">
        <f>D1322/SUM(D1216:D1333)</f>
        <v>3.9434868139915291E-5</v>
      </c>
      <c r="F1322">
        <f>D1213*N1213*(D1213*A1322)^(N1213-1)/EXP((D1213*A1322)^N1213)</f>
        <v>9.7442058126391673E-5</v>
      </c>
      <c r="G1322">
        <f t="shared" si="183"/>
        <v>7.2378809901378361E-5</v>
      </c>
      <c r="H1322">
        <f>F1322*(N1213/D1213)*(1-(D1213*A1322)^(N1213))</f>
        <v>-0.54652619446306872</v>
      </c>
      <c r="I1322">
        <f>F1322*(1/N1213+LN(D1213*A1322)*(1-(D1213*A1322)^N1213))</f>
        <v>-1.8446171382954335E-4</v>
      </c>
      <c r="K1322">
        <f t="shared" si="184"/>
        <v>-5.8007189986476382E-5</v>
      </c>
      <c r="L1322">
        <f t="shared" si="185"/>
        <v>0.298690881234284</v>
      </c>
      <c r="M1322">
        <f t="shared" si="186"/>
        <v>3.4026123868932341E-8</v>
      </c>
      <c r="O1322">
        <f t="shared" si="187"/>
        <v>1.0081315848339593E-4</v>
      </c>
      <c r="R1322">
        <f t="shared" si="188"/>
        <v>3.1702448794805161E-5</v>
      </c>
      <c r="S1322">
        <f t="shared" si="189"/>
        <v>1.0700105679341358E-8</v>
      </c>
      <c r="U1322">
        <f t="shared" si="190"/>
        <v>3.3648340901271659E-9</v>
      </c>
    </row>
    <row r="1323" spans="1:21" x14ac:dyDescent="0.3">
      <c r="A1323">
        <f t="shared" si="191"/>
        <v>107</v>
      </c>
      <c r="D1323" s="57">
        <f t="shared" si="182"/>
        <v>1.9415139914063055E-5</v>
      </c>
      <c r="E1323" s="57">
        <f>D1323/SUM(D1216:D1333)</f>
        <v>2.041687900119042E-5</v>
      </c>
      <c r="F1323">
        <f>D1213*N1213*(D1213*A1323)^(N1213-1)/EXP((D1213*A1323)^N1213)</f>
        <v>4.9376158677445278E-5</v>
      </c>
      <c r="G1323">
        <f t="shared" si="183"/>
        <v>7.27027654729325E-5</v>
      </c>
      <c r="H1323">
        <f>F1323*(N1213/D1213)*(1-(D1213*A1323)^(N1213))</f>
        <v>-0.30322774911700695</v>
      </c>
      <c r="I1323">
        <f>F1323*(1/N1213+LN(D1213*A1323)*(1-(D1213*A1323)^N1213))</f>
        <v>-1.0690597976559855E-4</v>
      </c>
      <c r="K1323">
        <f t="shared" si="184"/>
        <v>-2.8959279676254857E-5</v>
      </c>
      <c r="L1323">
        <f t="shared" si="185"/>
        <v>9.1947067834566507E-2</v>
      </c>
      <c r="M1323">
        <f t="shared" si="186"/>
        <v>1.1428888509642565E-8</v>
      </c>
      <c r="O1323">
        <f t="shared" si="187"/>
        <v>3.2416859611470739E-5</v>
      </c>
      <c r="R1323">
        <f t="shared" si="188"/>
        <v>8.7812571922806456E-6</v>
      </c>
      <c r="S1323">
        <f t="shared" si="189"/>
        <v>3.0959201670960112E-9</v>
      </c>
      <c r="U1323">
        <f t="shared" si="190"/>
        <v>8.3863987936754762E-10</v>
      </c>
    </row>
    <row r="1324" spans="1:21" x14ac:dyDescent="0.3">
      <c r="A1324">
        <f t="shared" si="191"/>
        <v>108</v>
      </c>
      <c r="D1324" s="57">
        <f t="shared" si="182"/>
        <v>9.7801005852317208E-6</v>
      </c>
      <c r="E1324" s="57">
        <f>D1324/SUM(D1216:D1333)</f>
        <v>1.0284712402382081E-5</v>
      </c>
      <c r="F1324">
        <f>D1213*N1213*(D1213*A1324)^(N1213-1)/EXP((D1213*A1324)^N1213)</f>
        <v>2.3655010903400046E-5</v>
      </c>
      <c r="G1324">
        <f t="shared" si="183"/>
        <v>7.2875653828332983E-5</v>
      </c>
      <c r="H1324">
        <f>F1324*(N1213/D1213)*(1-(D1213*A1324)^(N1213))</f>
        <v>-0.15879400961773496</v>
      </c>
      <c r="I1324">
        <f>F1324*(1/N1213+LN(D1213*A1324)*(1-(D1213*A1324)^N1213))</f>
        <v>-5.832434389695912E-5</v>
      </c>
      <c r="K1324">
        <f t="shared" si="184"/>
        <v>-1.3370298501017965E-5</v>
      </c>
      <c r="L1324">
        <f t="shared" si="185"/>
        <v>2.5215537490477304E-2</v>
      </c>
      <c r="M1324">
        <f t="shared" si="186"/>
        <v>3.4017290910107525E-9</v>
      </c>
      <c r="O1324">
        <f t="shared" si="187"/>
        <v>9.2615564257218078E-6</v>
      </c>
      <c r="R1324">
        <f t="shared" si="188"/>
        <v>2.1231233087626341E-6</v>
      </c>
      <c r="S1324">
        <f t="shared" si="189"/>
        <v>7.7981388777836883E-10</v>
      </c>
      <c r="U1324">
        <f t="shared" si="190"/>
        <v>1.7876488200632323E-10</v>
      </c>
    </row>
    <row r="1325" spans="1:21" x14ac:dyDescent="0.3">
      <c r="A1325">
        <f t="shared" si="191"/>
        <v>109</v>
      </c>
      <c r="D1325" s="57">
        <f t="shared" si="182"/>
        <v>4.8000042010171525E-6</v>
      </c>
      <c r="E1325" s="57">
        <f>D1325/SUM(D1216:D1333)</f>
        <v>5.0476641121904725E-6</v>
      </c>
      <c r="F1325">
        <f>D1213*N1213*(D1213*A1325)^(N1213-1)/EXP((D1213*A1325)^N1213)</f>
        <v>1.0676791108907466E-5</v>
      </c>
      <c r="G1325">
        <f t="shared" si="183"/>
        <v>7.2965095724931525E-5</v>
      </c>
      <c r="H1325">
        <f>F1325*(N1213/D1213)*(1-(D1213*A1325)^(N1213))</f>
        <v>-7.8222747528440259E-2</v>
      </c>
      <c r="I1325">
        <f>F1325*(1/N1213+LN(D1213*A1325)*(1-(D1213*A1325)^N1213))</f>
        <v>-2.9861414232421738E-5</v>
      </c>
      <c r="K1325">
        <f t="shared" si="184"/>
        <v>-5.6291269967169932E-6</v>
      </c>
      <c r="L1325">
        <f t="shared" si="185"/>
        <v>6.118798230898107E-3</v>
      </c>
      <c r="M1325">
        <f t="shared" si="186"/>
        <v>8.9170405996027954E-10</v>
      </c>
      <c r="O1325">
        <f t="shared" si="187"/>
        <v>2.3358418663448985E-6</v>
      </c>
      <c r="R1325">
        <f t="shared" si="188"/>
        <v>4.4032577986972053E-7</v>
      </c>
      <c r="S1325">
        <f t="shared" si="189"/>
        <v>1.6809369301587426E-10</v>
      </c>
      <c r="U1325">
        <f t="shared" si="190"/>
        <v>3.1687070745168076E-11</v>
      </c>
    </row>
    <row r="1326" spans="1:21" x14ac:dyDescent="0.3">
      <c r="A1326">
        <f t="shared" si="191"/>
        <v>110</v>
      </c>
      <c r="D1326" s="57">
        <f t="shared" si="182"/>
        <v>2.2986030994332445E-6</v>
      </c>
      <c r="E1326" s="57">
        <f>D1326/SUM(D1216:D1333)</f>
        <v>2.4172012955155988E-6</v>
      </c>
      <c r="F1326">
        <f>D1213*N1213*(D1213*A1326)^(N1213-1)/EXP((D1213*A1326)^N1213)</f>
        <v>4.5234007529435642E-6</v>
      </c>
      <c r="G1326">
        <f t="shared" si="183"/>
        <v>7.3010041265234035E-5</v>
      </c>
      <c r="H1326">
        <f>F1326*(N1213/D1213)*(1-(D1213*A1326)^(N1213))</f>
        <v>-3.6116434082134198E-2</v>
      </c>
      <c r="I1326">
        <f>F1326*(1/N1213+LN(D1213*A1326)*(1-(D1213*A1326)^N1213))</f>
        <v>-1.4299945886824908E-5</v>
      </c>
      <c r="K1326">
        <f t="shared" si="184"/>
        <v>-2.1061994574279654E-6</v>
      </c>
      <c r="L1326">
        <f t="shared" si="185"/>
        <v>1.3043968108091446E-3</v>
      </c>
      <c r="M1326">
        <f t="shared" si="186"/>
        <v>2.044884523661206E-10</v>
      </c>
      <c r="O1326">
        <f t="shared" si="187"/>
        <v>5.1646305299959784E-7</v>
      </c>
      <c r="R1326">
        <f t="shared" si="188"/>
        <v>7.6068413868023925E-8</v>
      </c>
      <c r="S1326">
        <f t="shared" si="189"/>
        <v>3.011853826807989E-11</v>
      </c>
      <c r="U1326">
        <f t="shared" si="190"/>
        <v>4.4360761544698558E-12</v>
      </c>
    </row>
    <row r="1327" spans="1:21" x14ac:dyDescent="0.3">
      <c r="A1327">
        <f t="shared" si="191"/>
        <v>111</v>
      </c>
      <c r="D1327" s="57">
        <f t="shared" si="182"/>
        <v>0</v>
      </c>
      <c r="E1327" s="57">
        <f>D1327/SUM(D1216:D1333)</f>
        <v>0</v>
      </c>
      <c r="F1327">
        <f>D1213*N1213*(D1213*A1327)^(N1213-1)/EXP((D1213*A1327)^N1213)</f>
        <v>1.7918671290846339E-6</v>
      </c>
      <c r="G1327">
        <f t="shared" si="183"/>
        <v>7.3051355102637171E-5</v>
      </c>
      <c r="H1327">
        <f>F1327*(N1213/D1213)*(1-(D1213*A1327)^(N1213))</f>
        <v>-1.5570349958337549E-2</v>
      </c>
      <c r="I1327">
        <f>F1327*(1/N1213+LN(D1213*A1327)*(1-(D1213*A1327)^N1213))</f>
        <v>-6.3821208531191729E-6</v>
      </c>
      <c r="K1327">
        <f t="shared" si="184"/>
        <v>-1.7918671290846339E-6</v>
      </c>
      <c r="L1327">
        <f t="shared" si="185"/>
        <v>2.4243579782510212E-4</v>
      </c>
      <c r="M1327">
        <f t="shared" si="186"/>
        <v>4.07314665838186E-11</v>
      </c>
      <c r="O1327">
        <f t="shared" si="187"/>
        <v>9.9371855159469319E-8</v>
      </c>
      <c r="R1327">
        <f t="shared" si="188"/>
        <v>2.7899998278689352E-8</v>
      </c>
      <c r="S1327">
        <f t="shared" si="189"/>
        <v>1.1435912570549826E-11</v>
      </c>
      <c r="U1327">
        <f t="shared" si="190"/>
        <v>3.2107878082940078E-12</v>
      </c>
    </row>
    <row r="1328" spans="1:21" x14ac:dyDescent="0.3">
      <c r="A1328">
        <f t="shared" si="191"/>
        <v>112</v>
      </c>
      <c r="D1328" s="57">
        <f t="shared" si="182"/>
        <v>0</v>
      </c>
      <c r="E1328" s="57">
        <f>D1328/SUM(D1216:D1333)</f>
        <v>0</v>
      </c>
      <c r="F1328">
        <f>D1213*N1213*(D1213*A1328)^(N1213-1)/EXP((D1213*A1328)^N1213)</f>
        <v>6.6097294980547584E-7</v>
      </c>
      <c r="G1328">
        <f t="shared" si="183"/>
        <v>7.3051355102637171E-5</v>
      </c>
      <c r="H1328">
        <f>F1328*(N1213/D1213)*(1-(D1213*A1328)^(N1213))</f>
        <v>-6.2426543246955095E-3</v>
      </c>
      <c r="I1328">
        <f>F1328*(1/N1213+LN(D1213*A1328)*(1-(D1213*A1328)^N1213))</f>
        <v>-2.6444666720047371E-6</v>
      </c>
      <c r="K1328">
        <f t="shared" si="184"/>
        <v>-6.6097294980547584E-7</v>
      </c>
      <c r="L1328">
        <f t="shared" si="185"/>
        <v>3.8970733017639549E-5</v>
      </c>
      <c r="M1328">
        <f t="shared" si="186"/>
        <v>6.9932039793438101E-12</v>
      </c>
      <c r="O1328">
        <f t="shared" si="187"/>
        <v>1.6508491306503513E-8</v>
      </c>
      <c r="R1328">
        <f t="shared" si="188"/>
        <v>4.1262256436099015E-9</v>
      </c>
      <c r="S1328">
        <f t="shared" si="189"/>
        <v>1.7479209368572409E-12</v>
      </c>
      <c r="U1328">
        <f t="shared" si="190"/>
        <v>4.3688524037455208E-13</v>
      </c>
    </row>
    <row r="1329" spans="1:21" x14ac:dyDescent="0.3">
      <c r="A1329">
        <f t="shared" si="191"/>
        <v>113</v>
      </c>
      <c r="D1329" s="57">
        <f t="shared" si="182"/>
        <v>0</v>
      </c>
      <c r="E1329" s="57">
        <f>D1329/SUM(D1216:D1333)</f>
        <v>0</v>
      </c>
      <c r="F1329">
        <f>D1213*N1213*(D1213*A1329)^(N1213-1)/EXP((D1213*A1329)^N1213)</f>
        <v>2.2606155140853147E-7</v>
      </c>
      <c r="G1329">
        <f t="shared" si="183"/>
        <v>7.3051355102637171E-5</v>
      </c>
      <c r="H1329">
        <f>F1329*(N1213/D1213)*(1-(D1213*A1329)^(N1213))</f>
        <v>-2.3178051059961975E-3</v>
      </c>
      <c r="I1329">
        <f>F1329*(1/N1213+LN(D1213*A1329)*(1-(D1213*A1329)^N1213))</f>
        <v>-1.0131684370797275E-6</v>
      </c>
      <c r="K1329">
        <f t="shared" si="184"/>
        <v>-2.2606155140853147E-7</v>
      </c>
      <c r="L1329">
        <f t="shared" si="185"/>
        <v>5.3722205093820446E-6</v>
      </c>
      <c r="M1329">
        <f t="shared" si="186"/>
        <v>1.0265102818945777E-12</v>
      </c>
      <c r="O1329">
        <f t="shared" si="187"/>
        <v>2.3483269766975795E-9</v>
      </c>
      <c r="R1329">
        <f t="shared" si="188"/>
        <v>5.2396661812411612E-10</v>
      </c>
      <c r="S1329">
        <f t="shared" si="189"/>
        <v>2.290384287244003E-13</v>
      </c>
      <c r="U1329">
        <f t="shared" si="190"/>
        <v>5.1103825025232117E-14</v>
      </c>
    </row>
    <row r="1330" spans="1:21" x14ac:dyDescent="0.3">
      <c r="A1330">
        <f t="shared" si="191"/>
        <v>114</v>
      </c>
      <c r="D1330" s="57">
        <f t="shared" si="182"/>
        <v>0</v>
      </c>
      <c r="E1330" s="57">
        <f>D1330/SUM(D1216:D1333)</f>
        <v>0</v>
      </c>
      <c r="F1330">
        <f>D1213*N1213*(D1213*A1330)^(N1213-1)/EXP((D1213*A1330)^N1213)</f>
        <v>7.1361863991756262E-8</v>
      </c>
      <c r="G1330">
        <f t="shared" si="183"/>
        <v>7.3051355102637171E-5</v>
      </c>
      <c r="H1330">
        <f>F1330*(N1213/D1213)*(1-(D1213*A1330)^(N1213))</f>
        <v>-7.9337910674034853E-4</v>
      </c>
      <c r="I1330">
        <f>F1330*(1/N1213+LN(D1213*A1330)*(1-(D1213*A1330)^N1213))</f>
        <v>-3.5736709357021138E-7</v>
      </c>
      <c r="K1330">
        <f t="shared" si="184"/>
        <v>-7.1361863991756262E-8</v>
      </c>
      <c r="L1330">
        <f t="shared" si="185"/>
        <v>6.2945040701211337E-7</v>
      </c>
      <c r="M1330">
        <f t="shared" si="186"/>
        <v>1.2771123956682022E-13</v>
      </c>
      <c r="O1330">
        <f t="shared" si="187"/>
        <v>2.8352758547512887E-10</v>
      </c>
      <c r="R1330">
        <f t="shared" si="188"/>
        <v>5.6617011909105828E-11</v>
      </c>
      <c r="S1330">
        <f t="shared" si="189"/>
        <v>2.5502381926486657E-14</v>
      </c>
      <c r="U1330">
        <f t="shared" si="190"/>
        <v>5.0925156323779188E-15</v>
      </c>
    </row>
    <row r="1331" spans="1:21" x14ac:dyDescent="0.3">
      <c r="A1331">
        <f t="shared" si="191"/>
        <v>115</v>
      </c>
      <c r="D1331" s="57">
        <f t="shared" si="182"/>
        <v>0</v>
      </c>
      <c r="E1331" s="57">
        <f>D1331/SUM(D1216:D1333)</f>
        <v>0</v>
      </c>
      <c r="F1331">
        <f>D1213*N1213*(D1213*A1331)^(N1213-1)/EXP((D1213*A1331)^N1213)</f>
        <v>2.0693443563591924E-8</v>
      </c>
      <c r="G1331">
        <f t="shared" si="183"/>
        <v>7.3051355102637171E-5</v>
      </c>
      <c r="H1331">
        <f>F1331*(N1213/D1213)*(1-(D1213*A1331)^(N1213))</f>
        <v>-2.4919359783565E-4</v>
      </c>
      <c r="I1331">
        <f>F1331*(1/N1213+LN(D1213*A1331)*(1-(D1213*A1331)^N1213))</f>
        <v>-1.155166345223215E-7</v>
      </c>
      <c r="K1331">
        <f t="shared" si="184"/>
        <v>-2.0693443563591924E-8</v>
      </c>
      <c r="L1331">
        <f t="shared" si="185"/>
        <v>6.2097449202275668E-8</v>
      </c>
      <c r="M1331">
        <f t="shared" si="186"/>
        <v>1.3344092851363599E-14</v>
      </c>
      <c r="O1331">
        <f t="shared" si="187"/>
        <v>2.8786005766483149E-11</v>
      </c>
      <c r="R1331">
        <f t="shared" si="188"/>
        <v>5.1566736532204457E-12</v>
      </c>
      <c r="S1331">
        <f t="shared" si="189"/>
        <v>2.3904369571437346E-15</v>
      </c>
      <c r="U1331">
        <f t="shared" si="190"/>
        <v>4.2821860651956406E-16</v>
      </c>
    </row>
    <row r="1332" spans="1:21" x14ac:dyDescent="0.3">
      <c r="A1332">
        <f t="shared" si="191"/>
        <v>116</v>
      </c>
      <c r="D1332" s="57">
        <f t="shared" si="182"/>
        <v>0</v>
      </c>
      <c r="E1332" s="57">
        <f>D1332/SUM(D1216:D1333)</f>
        <v>0</v>
      </c>
      <c r="F1332">
        <f>D1213*N1213*(D1213*A1332)^(N1213-1)/EXP((D1213*A1332)^N1213)</f>
        <v>5.4846916545037132E-9</v>
      </c>
      <c r="G1332">
        <f t="shared" si="183"/>
        <v>7.3051355102637171E-5</v>
      </c>
      <c r="H1332">
        <f>F1332*(N1213/D1213)*(1-(D1213*A1332)^(N1213))</f>
        <v>-7.1465110936361003E-5</v>
      </c>
      <c r="I1332">
        <f>F1332*(1/N1213+LN(D1213*A1332)*(1-(D1213*A1332)^N1213))</f>
        <v>-3.405379766038661E-8</v>
      </c>
      <c r="K1332">
        <f t="shared" si="184"/>
        <v>-5.4846916545037132E-9</v>
      </c>
      <c r="L1332">
        <f t="shared" si="185"/>
        <v>5.1072620811463848E-9</v>
      </c>
      <c r="M1332">
        <f t="shared" si="186"/>
        <v>1.1596611350945525E-15</v>
      </c>
      <c r="O1332">
        <f t="shared" si="187"/>
        <v>2.43365842760392E-12</v>
      </c>
      <c r="R1332">
        <f t="shared" si="188"/>
        <v>3.9196409754084124E-13</v>
      </c>
      <c r="S1332">
        <f t="shared" si="189"/>
        <v>1.8677457983208052E-16</v>
      </c>
      <c r="U1332">
        <f t="shared" si="190"/>
        <v>3.008184254498268E-17</v>
      </c>
    </row>
    <row r="1333" spans="1:21" x14ac:dyDescent="0.3">
      <c r="A1333">
        <f t="shared" si="191"/>
        <v>117</v>
      </c>
      <c r="D1333" s="57">
        <f t="shared" si="182"/>
        <v>0</v>
      </c>
      <c r="E1333" s="57">
        <f>D1333/SUM(D1216:D1333)</f>
        <v>0</v>
      </c>
      <c r="F1333">
        <f>D1213*N1213*(D1213*A1333)^(N1213-1)/EXP((D1213*A1333)^N1213)</f>
        <v>1.3217250780588889E-9</v>
      </c>
      <c r="G1333">
        <f t="shared" si="183"/>
        <v>7.3051355102637171E-5</v>
      </c>
      <c r="H1333">
        <f>F1333*(N1213/D1213)*(1-(D1213*A1333)^(N1213))</f>
        <v>-1.8616149113045634E-5</v>
      </c>
      <c r="I1333">
        <f>F1333*(1/N1213+LN(D1213*A1333)*(1-(D1213*A1333)^N1213))</f>
        <v>-9.1086693797860314E-9</v>
      </c>
      <c r="K1333">
        <f t="shared" si="184"/>
        <v>-1.3217250780588889E-9</v>
      </c>
      <c r="L1333">
        <f t="shared" si="185"/>
        <v>3.4656100779914975E-10</v>
      </c>
      <c r="M1333">
        <f t="shared" si="186"/>
        <v>8.2967857870251643E-17</v>
      </c>
      <c r="O1333">
        <f t="shared" si="187"/>
        <v>1.6956834739552966E-13</v>
      </c>
      <c r="R1333">
        <f t="shared" si="188"/>
        <v>2.4605431139596155E-14</v>
      </c>
      <c r="S1333">
        <f t="shared" si="189"/>
        <v>1.2039156747010304E-17</v>
      </c>
      <c r="U1333">
        <f t="shared" si="190"/>
        <v>1.7469571819697762E-18</v>
      </c>
    </row>
    <row r="1334" spans="1:21" x14ac:dyDescent="0.3">
      <c r="A1334" t="s">
        <v>2</v>
      </c>
      <c r="D1334" s="57" t="s">
        <v>2</v>
      </c>
      <c r="E1334" s="57" t="s">
        <v>2</v>
      </c>
      <c r="F1334" t="s">
        <v>2</v>
      </c>
    </row>
    <row r="1335" spans="1:21" x14ac:dyDescent="0.3">
      <c r="E1335" s="57" t="s">
        <v>2</v>
      </c>
      <c r="F1335" t="s">
        <v>2</v>
      </c>
    </row>
    <row r="1336" spans="1:21" x14ac:dyDescent="0.3">
      <c r="E1336" s="57" t="s">
        <v>2</v>
      </c>
      <c r="F1336" t="s">
        <v>2</v>
      </c>
      <c r="U1336" t="s">
        <v>32</v>
      </c>
    </row>
    <row r="1337" spans="1:21" x14ac:dyDescent="0.3">
      <c r="D1337">
        <f>SUM(D1216:D1336)</f>
        <v>0.95093573865677716</v>
      </c>
      <c r="E1337">
        <f>SUM(E1216:E1336)</f>
        <v>1.0000000000000009</v>
      </c>
      <c r="F1337">
        <f>SUM(F1215:F1336)</f>
        <v>0.99999999964392583</v>
      </c>
      <c r="G1337">
        <f>SUM(G1216:G1336)</f>
        <v>1.6766779980936716E-2</v>
      </c>
      <c r="H1337">
        <f>SUM(H1216:H1336)</f>
        <v>5.5155307682671709E-6</v>
      </c>
      <c r="I1337">
        <f>SUM(I1216:I1336)</f>
        <v>2.785490668100677E-9</v>
      </c>
      <c r="L1337">
        <f t="shared" ref="L1337:M1337" si="192">SUM(L1216:L1336)</f>
        <v>6469.094640183971</v>
      </c>
      <c r="M1337">
        <f t="shared" si="192"/>
        <v>2.6080788175914514E-4</v>
      </c>
      <c r="O1337">
        <f t="shared" ref="O1337" si="193">SUM(O1216:O1336)</f>
        <v>0.18957626488935597</v>
      </c>
      <c r="R1337">
        <f t="shared" ref="R1337:S1337" si="194">SUM(R1216:R1336)</f>
        <v>9.7312889264530352E-3</v>
      </c>
      <c r="S1337">
        <f t="shared" si="194"/>
        <v>4.8992151114425272E-6</v>
      </c>
      <c r="U1337">
        <f t="shared" ref="U1337" si="195">SUM(U1216:U1336)</f>
        <v>2.2582573695940653E-4</v>
      </c>
    </row>
    <row r="1338" spans="1:21" x14ac:dyDescent="0.3">
      <c r="E1338" t="s">
        <v>2</v>
      </c>
      <c r="F1338" t="s">
        <v>2</v>
      </c>
    </row>
    <row r="1339" spans="1:21" x14ac:dyDescent="0.3">
      <c r="H1339" t="s">
        <v>22</v>
      </c>
      <c r="I1339" t="s">
        <v>23</v>
      </c>
      <c r="K1339" t="s">
        <v>24</v>
      </c>
      <c r="L1339" t="s">
        <v>25</v>
      </c>
      <c r="M1339" t="s">
        <v>26</v>
      </c>
      <c r="O1339" t="s">
        <v>27</v>
      </c>
      <c r="R1339" t="s">
        <v>28</v>
      </c>
      <c r="S1339" t="s">
        <v>29</v>
      </c>
      <c r="U1339" t="s">
        <v>30</v>
      </c>
    </row>
    <row r="1341" spans="1:21" x14ac:dyDescent="0.3">
      <c r="T1341" s="7" t="s">
        <v>33</v>
      </c>
      <c r="U1341">
        <f>(U1337/(A1333-3))^0.5</f>
        <v>1.4074542682402781E-3</v>
      </c>
    </row>
    <row r="1342" spans="1:21" x14ac:dyDescent="0.3">
      <c r="D1342">
        <f>L1337</f>
        <v>6469.094640183971</v>
      </c>
      <c r="E1342">
        <f>O1337</f>
        <v>0.18957626488935597</v>
      </c>
      <c r="G1342">
        <f>R1337</f>
        <v>9.7312889264530352E-3</v>
      </c>
    </row>
    <row r="1343" spans="1:21" x14ac:dyDescent="0.3">
      <c r="D1343">
        <f>O1337</f>
        <v>0.18957626488935597</v>
      </c>
      <c r="E1343">
        <f>M1337</f>
        <v>2.6080788175914514E-4</v>
      </c>
      <c r="G1343">
        <f>S1337</f>
        <v>4.8992151114425272E-6</v>
      </c>
      <c r="H1343" s="7" t="s">
        <v>34</v>
      </c>
      <c r="I1343">
        <f>MDETERM(D1342:E1343)</f>
        <v>1.6512517097964214</v>
      </c>
      <c r="J1343" t="s">
        <v>2</v>
      </c>
      <c r="L1343" t="s">
        <v>2</v>
      </c>
      <c r="M1343" t="s">
        <v>2</v>
      </c>
      <c r="N1343" t="s">
        <v>2</v>
      </c>
    </row>
    <row r="1345" spans="4:14" x14ac:dyDescent="0.3">
      <c r="I1345" t="s">
        <v>2</v>
      </c>
    </row>
    <row r="1347" spans="4:14" x14ac:dyDescent="0.3">
      <c r="D1347">
        <f>R1337</f>
        <v>9.7312889264530352E-3</v>
      </c>
      <c r="E1347">
        <f>O1337</f>
        <v>0.18957626488935597</v>
      </c>
      <c r="K1347" t="s">
        <v>35</v>
      </c>
      <c r="L1347" t="s">
        <v>36</v>
      </c>
    </row>
    <row r="1348" spans="4:14" x14ac:dyDescent="0.3">
      <c r="D1348">
        <f>S1337</f>
        <v>4.8992151114425272E-6</v>
      </c>
      <c r="E1348">
        <f>M1337</f>
        <v>2.6080788175914514E-4</v>
      </c>
      <c r="H1348" s="7" t="s">
        <v>10</v>
      </c>
      <c r="I1348">
        <f>MDETERM(D1347:E1348)/MDETERM(D1342:E1343)</f>
        <v>9.7454672744961095E-7</v>
      </c>
      <c r="K1348">
        <f>U1341*(ABS(L1348))^0.5</f>
        <v>1.4074542682402781E-3</v>
      </c>
      <c r="L1348">
        <f>(M1337*L1337-O1337*O1337)/I1343</f>
        <v>1</v>
      </c>
      <c r="N1348">
        <f>D1213/K1348</f>
        <v>8.6398751949833716</v>
      </c>
    </row>
    <row r="1352" spans="4:14" x14ac:dyDescent="0.3">
      <c r="D1352">
        <f>L1337</f>
        <v>6469.094640183971</v>
      </c>
      <c r="E1352">
        <f>R1337</f>
        <v>9.7312889264530352E-3</v>
      </c>
      <c r="L1352" t="s">
        <v>37</v>
      </c>
    </row>
    <row r="1353" spans="4:14" x14ac:dyDescent="0.3">
      <c r="D1353">
        <f>O1337</f>
        <v>0.18957626488935597</v>
      </c>
      <c r="E1353">
        <f>S1337</f>
        <v>4.8992151114425272E-6</v>
      </c>
      <c r="H1353" s="7" t="s">
        <v>11</v>
      </c>
      <c r="I1353">
        <f>MDETERM(D1352:E1353)/MDETERM(D1342:E1343)</f>
        <v>1.8076386921643227E-2</v>
      </c>
      <c r="K1353">
        <f>U1341*(ABS(L1353))^0.5</f>
        <v>1.4074542682402781E-3</v>
      </c>
      <c r="L1353">
        <f>(L1337*M1337-O1337*O1337)/I1343</f>
        <v>1</v>
      </c>
      <c r="M1353" t="s">
        <v>2</v>
      </c>
      <c r="N1353">
        <f>N1213/K1353</f>
        <v>6122.9373500468309</v>
      </c>
    </row>
    <row r="1358" spans="4:14" x14ac:dyDescent="0.3">
      <c r="H1358" s="7"/>
    </row>
    <row r="1362" spans="1:4" x14ac:dyDescent="0.3">
      <c r="A1362" s="7" t="s">
        <v>14</v>
      </c>
      <c r="B1362" s="7"/>
      <c r="C1362" s="7"/>
      <c r="D1362">
        <f>1-U1337/G1337</f>
        <v>0.98653135919859614</v>
      </c>
    </row>
    <row r="1412" spans="1:21" x14ac:dyDescent="0.3">
      <c r="A1412" t="s">
        <v>2</v>
      </c>
      <c r="D1412">
        <f>D1213+$J$19*I1348</f>
        <v>1.2160716493606375E-2</v>
      </c>
      <c r="J1412" t="s">
        <v>2</v>
      </c>
      <c r="N1412">
        <f>N1213+$J$19*I1353</f>
        <v>8.6267925009520514</v>
      </c>
      <c r="O1412" t="s">
        <v>2</v>
      </c>
    </row>
    <row r="1413" spans="1:21" x14ac:dyDescent="0.3">
      <c r="F1413" t="s">
        <v>2</v>
      </c>
      <c r="G1413" t="s">
        <v>2</v>
      </c>
    </row>
    <row r="1414" spans="1:21" ht="28.8" x14ac:dyDescent="0.3">
      <c r="D1414" t="s">
        <v>41</v>
      </c>
      <c r="E1414" s="58" t="s">
        <v>21</v>
      </c>
      <c r="F1414" t="s">
        <v>16</v>
      </c>
      <c r="H1414" t="s">
        <v>22</v>
      </c>
      <c r="I1414" t="s">
        <v>23</v>
      </c>
      <c r="K1414" t="s">
        <v>24</v>
      </c>
      <c r="L1414" t="s">
        <v>25</v>
      </c>
      <c r="M1414" t="s">
        <v>26</v>
      </c>
      <c r="O1414" t="s">
        <v>27</v>
      </c>
      <c r="R1414" t="s">
        <v>28</v>
      </c>
      <c r="S1414" t="s">
        <v>29</v>
      </c>
      <c r="U1414" t="s">
        <v>30</v>
      </c>
    </row>
    <row r="1415" spans="1:21" x14ac:dyDescent="0.3">
      <c r="A1415">
        <v>0</v>
      </c>
      <c r="D1415" s="57">
        <f>D1216</f>
        <v>4.2518059718941554E-3</v>
      </c>
      <c r="E1415" s="57">
        <f>D1415/SUM(D1415:D1532)</f>
        <v>4.4711811735038461E-3</v>
      </c>
      <c r="F1415">
        <f>D1412*N1412*(D1412*A1415)^(N1412-1)/EXP((D1412*A1415)^N1412)</f>
        <v>0</v>
      </c>
      <c r="G1415">
        <f>(1/$A$139-E1415)^2</f>
        <v>1.6612368778610235E-5</v>
      </c>
      <c r="H1415">
        <f>F1415*(N1412/D1412)*(1-(D1412*A1415)^(N1412))</f>
        <v>0</v>
      </c>
      <c r="I1415">
        <v>0</v>
      </c>
      <c r="K1415">
        <f>E1415-F1415</f>
        <v>4.4711811735038461E-3</v>
      </c>
      <c r="L1415">
        <f>H1415*H1415</f>
        <v>0</v>
      </c>
      <c r="M1415">
        <f>I1415*I1415</f>
        <v>0</v>
      </c>
      <c r="O1415">
        <f>H1415*I1415</f>
        <v>0</v>
      </c>
      <c r="R1415">
        <f>H1415*K1415</f>
        <v>0</v>
      </c>
      <c r="S1415">
        <f>I1415*K1415</f>
        <v>0</v>
      </c>
      <c r="U1415">
        <f>K1415*K1415</f>
        <v>1.9991461086295232E-5</v>
      </c>
    </row>
    <row r="1416" spans="1:21" x14ac:dyDescent="0.3">
      <c r="A1416">
        <f>A1415+1</f>
        <v>1</v>
      </c>
      <c r="D1416" s="57">
        <f t="shared" ref="D1416:D1479" si="196">D1217</f>
        <v>5.8713955650789454E-4</v>
      </c>
      <c r="E1416" s="57">
        <f>D1416/SUM(D1415:D1532)</f>
        <v>6.1743347382994069E-4</v>
      </c>
      <c r="F1416">
        <f>D1412*N1412*(D1412*A1416)^(N1412-1)/EXP((D1412*A1416)^N1412)</f>
        <v>2.601293926890171E-16</v>
      </c>
      <c r="G1416">
        <f t="shared" ref="G1416:G1479" si="197">(1/$A$139-E1416)^2</f>
        <v>6.2878160841175505E-5</v>
      </c>
      <c r="H1416">
        <f>F1416*(N1412/D1412)*(1-(D1412*A1416)^(N1412))</f>
        <v>1.84535368068705E-13</v>
      </c>
      <c r="I1416">
        <f>F1416*(1/N1412+LN(D1412*A1416)*(1-(D1412*A1416)^N1412))</f>
        <v>-1.1168984652740037E-15</v>
      </c>
      <c r="K1416">
        <f t="shared" ref="K1416:K1479" si="198">E1416-F1416</f>
        <v>6.1743347382968059E-4</v>
      </c>
      <c r="L1416">
        <f t="shared" ref="L1416:L1479" si="199">H1416*H1416</f>
        <v>3.4053302068252433E-26</v>
      </c>
      <c r="M1416">
        <f t="shared" ref="M1416:M1479" si="200">I1416*I1416</f>
        <v>1.2474621817314249E-30</v>
      </c>
      <c r="O1416">
        <f t="shared" ref="O1416:O1479" si="201">H1416*I1416</f>
        <v>-2.0610726938470999E-28</v>
      </c>
      <c r="R1416">
        <f t="shared" ref="R1416:R1479" si="202">H1416*K1416</f>
        <v>1.1393831335109924E-16</v>
      </c>
      <c r="S1416">
        <f t="shared" ref="S1416:S1479" si="203">I1416*K1416</f>
        <v>-6.8961049932916697E-19</v>
      </c>
      <c r="U1416">
        <f t="shared" ref="U1416:U1479" si="204">K1416*K1416</f>
        <v>3.8122409460538688E-7</v>
      </c>
    </row>
    <row r="1417" spans="1:21" x14ac:dyDescent="0.3">
      <c r="A1417">
        <f t="shared" ref="A1417:A1480" si="205">A1416+1</f>
        <v>2</v>
      </c>
      <c r="D1417" s="57">
        <f t="shared" si="196"/>
        <v>2.2883227438282399E-4</v>
      </c>
      <c r="E1417" s="57">
        <f>D1417/SUM(D1415:D1532)</f>
        <v>2.406390517050667E-4</v>
      </c>
      <c r="F1417">
        <f>D1412*N1412*(D1412*A1417)^(N1412-1)/EXP((D1412*A1417)^N1412)</f>
        <v>5.141415950003662E-14</v>
      </c>
      <c r="G1417">
        <f t="shared" si="197"/>
        <v>6.899577419250821E-5</v>
      </c>
      <c r="H1417">
        <f>F1417*(N1412/D1412)*(1-(D1412*A1417)^(N1412))</f>
        <v>3.6473121123320225E-11</v>
      </c>
      <c r="I1417">
        <f>F1417*(1/N1412+LN(D1412*A1417)*(1-(D1412*A1417)^N1412))</f>
        <v>-1.8511562025858109E-13</v>
      </c>
      <c r="K1417">
        <f t="shared" si="198"/>
        <v>2.4063905165365253E-4</v>
      </c>
      <c r="L1417">
        <f t="shared" si="199"/>
        <v>1.330288564476388E-21</v>
      </c>
      <c r="M1417">
        <f t="shared" si="200"/>
        <v>3.4267792863719197E-26</v>
      </c>
      <c r="O1417">
        <f t="shared" si="201"/>
        <v>-6.7517444395097786E-24</v>
      </c>
      <c r="R1417">
        <f t="shared" si="202"/>
        <v>8.7768572779645804E-15</v>
      </c>
      <c r="S1417">
        <f t="shared" si="203"/>
        <v>-4.4546047305302621E-17</v>
      </c>
      <c r="U1417">
        <f t="shared" si="204"/>
        <v>5.7907153180769248E-8</v>
      </c>
    </row>
    <row r="1418" spans="1:21" x14ac:dyDescent="0.3">
      <c r="A1418">
        <f t="shared" si="205"/>
        <v>3</v>
      </c>
      <c r="D1418" s="57">
        <f t="shared" si="196"/>
        <v>1.5916220114630932E-4</v>
      </c>
      <c r="E1418" s="57">
        <f>D1418/SUM(D1415:D1532)</f>
        <v>1.6737429741691095E-4</v>
      </c>
      <c r="F1418">
        <f>D1412*N1412*(D1412*A1418)^(N1412-1)/EXP((D1412*A1418)^N1412)</f>
        <v>1.132646101626952E-12</v>
      </c>
      <c r="G1418">
        <f t="shared" si="197"/>
        <v>7.0218270156929214E-5</v>
      </c>
      <c r="H1418">
        <f>F1418*(N1412/D1412)*(1-(D1412*A1418)^(N1412))</f>
        <v>8.0349730222568519E-10</v>
      </c>
      <c r="I1418">
        <f>F1418*(1/N1412+LN(D1412*A1418)*(1-(D1412*A1418)^N1412))</f>
        <v>-3.6188204407243246E-12</v>
      </c>
      <c r="K1418">
        <f t="shared" si="198"/>
        <v>1.6737429628426484E-4</v>
      </c>
      <c r="L1418">
        <f t="shared" si="199"/>
        <v>6.4560791468395412E-19</v>
      </c>
      <c r="M1418">
        <f t="shared" si="200"/>
        <v>1.3095861382204194E-23</v>
      </c>
      <c r="O1418">
        <f t="shared" si="201"/>
        <v>-2.9077124613611597E-21</v>
      </c>
      <c r="R1418">
        <f t="shared" si="202"/>
        <v>1.3448479552632933E-13</v>
      </c>
      <c r="S1418">
        <f t="shared" si="203"/>
        <v>-6.0569752464534698E-16</v>
      </c>
      <c r="U1418">
        <f t="shared" si="204"/>
        <v>2.8014155056652871E-8</v>
      </c>
    </row>
    <row r="1419" spans="1:21" x14ac:dyDescent="0.3">
      <c r="A1419">
        <f t="shared" si="205"/>
        <v>4</v>
      </c>
      <c r="D1419" s="57">
        <f t="shared" si="196"/>
        <v>2.1879988530606242E-4</v>
      </c>
      <c r="E1419" s="57">
        <f>D1419/SUM(D1415:D1532)</f>
        <v>2.3008903379225526E-4</v>
      </c>
      <c r="F1419">
        <f>D1412*N1412*(D1412*A1419)^(N1412-1)/EXP((D1412*A1419)^N1412)</f>
        <v>1.0161926607974668E-11</v>
      </c>
      <c r="G1419">
        <f t="shared" si="197"/>
        <v>6.9171150189317938E-5</v>
      </c>
      <c r="H1419">
        <f>F1419*(N1412/D1412)*(1-(D1412*A1419)^(N1412))</f>
        <v>7.2088542071167138E-9</v>
      </c>
      <c r="I1419">
        <f>F1419*(1/N1412+LN(D1412*A1419)*(1-(D1412*A1419)^N1412))</f>
        <v>-2.9544096265326229E-11</v>
      </c>
      <c r="K1419">
        <f t="shared" si="198"/>
        <v>2.3008902363032865E-4</v>
      </c>
      <c r="L1419">
        <f t="shared" si="199"/>
        <v>5.1967578979464342E-17</v>
      </c>
      <c r="M1419">
        <f t="shared" si="200"/>
        <v>8.7285362413486321E-22</v>
      </c>
      <c r="O1419">
        <f t="shared" si="201"/>
        <v>-2.1297908265775817E-19</v>
      </c>
      <c r="R1419">
        <f t="shared" si="202"/>
        <v>1.6586782260088717E-12</v>
      </c>
      <c r="S1419">
        <f t="shared" si="203"/>
        <v>-6.7977722637293514E-15</v>
      </c>
      <c r="U1419">
        <f t="shared" si="204"/>
        <v>5.2940958795157934E-8</v>
      </c>
    </row>
    <row r="1420" spans="1:21" x14ac:dyDescent="0.3">
      <c r="A1420">
        <f t="shared" si="205"/>
        <v>5</v>
      </c>
      <c r="D1420" s="57">
        <f t="shared" si="196"/>
        <v>1.8892763764826815E-4</v>
      </c>
      <c r="E1420" s="57">
        <f>D1420/SUM(D1415:D1532)</f>
        <v>1.9867550452476801E-4</v>
      </c>
      <c r="F1420">
        <f>D1412*N1412*(D1412*A1420)^(N1412-1)/EXP((D1412*A1420)^N1412)</f>
        <v>5.5729945001907186E-11</v>
      </c>
      <c r="G1420">
        <f t="shared" si="197"/>
        <v>6.9694664588226479E-5</v>
      </c>
      <c r="H1420">
        <f>F1420*(N1412/D1412)*(1-(D1412*A1420)^(N1412))</f>
        <v>3.9534732337372088E-8</v>
      </c>
      <c r="I1420">
        <f>F1420*(1/N1412+LN(D1412*A1420)*(1-(D1412*A1420)^N1412))</f>
        <v>-1.4958968479612548E-10</v>
      </c>
      <c r="K1420">
        <f t="shared" si="198"/>
        <v>1.9867544879482302E-4</v>
      </c>
      <c r="L1420">
        <f t="shared" si="199"/>
        <v>1.5629950609876543E-15</v>
      </c>
      <c r="M1420">
        <f t="shared" si="200"/>
        <v>2.2377073797404175E-20</v>
      </c>
      <c r="O1420">
        <f t="shared" si="201"/>
        <v>-5.9139881488466798E-18</v>
      </c>
      <c r="R1420">
        <f t="shared" si="202"/>
        <v>7.854580690110602E-12</v>
      </c>
      <c r="S1420">
        <f t="shared" si="203"/>
        <v>-2.9719797761946344E-14</v>
      </c>
      <c r="U1420">
        <f t="shared" si="204"/>
        <v>3.9471933953824346E-8</v>
      </c>
    </row>
    <row r="1421" spans="1:21" x14ac:dyDescent="0.3">
      <c r="A1421">
        <f t="shared" si="205"/>
        <v>6</v>
      </c>
      <c r="D1421" s="57">
        <f t="shared" si="196"/>
        <v>1.292494748669822E-4</v>
      </c>
      <c r="E1421" s="57">
        <f>D1421/SUM(D1415:D1532)</f>
        <v>1.3591820100225765E-4</v>
      </c>
      <c r="F1421">
        <f>D1412*N1412*(D1412*A1421)^(N1412-1)/EXP((D1412*A1421)^N1412)</f>
        <v>2.2386569512626266E-10</v>
      </c>
      <c r="G1421">
        <f t="shared" si="197"/>
        <v>7.0746440808680224E-5</v>
      </c>
      <c r="H1421">
        <f>F1421*(N1412/D1412)*(1-(D1412*A1421)^(N1412))</f>
        <v>1.5880995997648141E-7</v>
      </c>
      <c r="I1421">
        <f>F1421*(1/N1412+LN(D1412*A1421)*(1-(D1412*A1421)^N1412))</f>
        <v>-5.6008221167291842E-10</v>
      </c>
      <c r="K1421">
        <f t="shared" si="198"/>
        <v>1.3591797713656252E-4</v>
      </c>
      <c r="L1421">
        <f t="shared" si="199"/>
        <v>2.5220603387731626E-14</v>
      </c>
      <c r="M1421">
        <f t="shared" si="200"/>
        <v>3.1369208383242777E-19</v>
      </c>
      <c r="O1421">
        <f t="shared" si="201"/>
        <v>-8.8946633619315365E-17</v>
      </c>
      <c r="R1421">
        <f t="shared" si="202"/>
        <v>2.1585128509141808E-11</v>
      </c>
      <c r="S1421">
        <f t="shared" si="203"/>
        <v>-7.612524124075509E-14</v>
      </c>
      <c r="U1421">
        <f t="shared" si="204"/>
        <v>1.8473696508895131E-8</v>
      </c>
    </row>
    <row r="1422" spans="1:21" x14ac:dyDescent="0.3">
      <c r="A1422">
        <f t="shared" si="205"/>
        <v>7</v>
      </c>
      <c r="D1422" s="57">
        <f t="shared" si="196"/>
        <v>1.2923267352736023E-4</v>
      </c>
      <c r="E1422" s="57">
        <f>D1422/SUM(D1415:D1532)</f>
        <v>1.3590053278458638E-4</v>
      </c>
      <c r="F1422">
        <f>D1412*N1412*(D1412*A1422)^(N1412-1)/EXP((D1412*A1422)^N1412)</f>
        <v>7.2539878013223955E-10</v>
      </c>
      <c r="G1422">
        <f t="shared" si="197"/>
        <v>7.0746738026942541E-5</v>
      </c>
      <c r="H1422">
        <f>F1422*(N1412/D1412)*(1-(D1412*A1422)^(N1412))</f>
        <v>5.1459671444945575E-7</v>
      </c>
      <c r="I1422">
        <f>F1422*(1/N1412+LN(D1412*A1422)*(1-(D1412*A1422)^N1412))</f>
        <v>-1.7030306077975496E-9</v>
      </c>
      <c r="K1422">
        <f t="shared" si="198"/>
        <v>1.3589980738580625E-4</v>
      </c>
      <c r="L1422">
        <f t="shared" si="199"/>
        <v>2.6480977852217471E-13</v>
      </c>
      <c r="M1422">
        <f t="shared" si="200"/>
        <v>2.9003132510952914E-18</v>
      </c>
      <c r="O1422">
        <f t="shared" si="201"/>
        <v>-8.7637395537947874E-16</v>
      </c>
      <c r="R1422">
        <f t="shared" si="202"/>
        <v>6.9933594375049782E-11</v>
      </c>
      <c r="S1422">
        <f t="shared" si="203"/>
        <v>-2.3144153157181955E-13</v>
      </c>
      <c r="U1422">
        <f t="shared" si="204"/>
        <v>1.8468757647499239E-8</v>
      </c>
    </row>
    <row r="1423" spans="1:21" x14ac:dyDescent="0.3">
      <c r="A1423">
        <f t="shared" si="205"/>
        <v>8</v>
      </c>
      <c r="D1423" s="57">
        <f t="shared" si="196"/>
        <v>8.9460722153159592E-5</v>
      </c>
      <c r="E1423" s="57">
        <f>D1423/SUM(D1415:D1532)</f>
        <v>9.4076516967934469E-5</v>
      </c>
      <c r="F1423">
        <f>D1412*N1412*(D1412*A1423)^(N1412-1)/EXP((D1412*A1423)^N1412)</f>
        <v>2.0084885797739351E-9</v>
      </c>
      <c r="G1423">
        <f t="shared" si="197"/>
        <v>7.1452059904486529E-5</v>
      </c>
      <c r="H1423">
        <f>F1423*(N1412/D1412)*(1-(D1412*A1423)^(N1412))</f>
        <v>1.4248185289969686E-6</v>
      </c>
      <c r="I1423">
        <f>F1423*(1/N1412+LN(D1412*A1423)*(1-(D1412*A1423)^N1412))</f>
        <v>-4.4471652815627387E-9</v>
      </c>
      <c r="K1423">
        <f t="shared" si="198"/>
        <v>9.4074508479354699E-5</v>
      </c>
      <c r="L1423">
        <f t="shared" si="199"/>
        <v>2.0301078405730855E-12</v>
      </c>
      <c r="M1423">
        <f t="shared" si="200"/>
        <v>1.9777279041536993E-17</v>
      </c>
      <c r="O1423">
        <f t="shared" si="201"/>
        <v>-6.3364034946826108E-15</v>
      </c>
      <c r="R1423">
        <f t="shared" si="202"/>
        <v>1.3403910278766702E-10</v>
      </c>
      <c r="S1423">
        <f t="shared" si="203"/>
        <v>-4.1836488798946569E-13</v>
      </c>
      <c r="U1423">
        <f t="shared" si="204"/>
        <v>8.8500131456321785E-9</v>
      </c>
    </row>
    <row r="1424" spans="1:21" x14ac:dyDescent="0.3">
      <c r="A1424">
        <f t="shared" si="205"/>
        <v>9</v>
      </c>
      <c r="D1424" s="57">
        <f t="shared" si="196"/>
        <v>2.1863366056663175E-4</v>
      </c>
      <c r="E1424" s="57">
        <f>D1424/SUM(D1415:D1532)</f>
        <v>2.299142325594554E-4</v>
      </c>
      <c r="F1424">
        <f>D1412*N1412*(D1412*A1424)^(N1412-1)/EXP((D1412*A1424)^N1412)</f>
        <v>4.9317271365211E-9</v>
      </c>
      <c r="G1424">
        <f t="shared" si="197"/>
        <v>6.9174057835441418E-5</v>
      </c>
      <c r="H1424">
        <f>F1424*(N1412/D1412)*(1-(D1412*A1424)^(N1412))</f>
        <v>3.4985591911095897E-6</v>
      </c>
      <c r="I1424">
        <f>F1424*(1/N1412+LN(D1412*A1424)*(1-(D1412*A1424)^N1412))</f>
        <v>-1.0338882410965304E-8</v>
      </c>
      <c r="K1424">
        <f t="shared" si="198"/>
        <v>2.2990930083231886E-4</v>
      </c>
      <c r="L1424">
        <f t="shared" si="199"/>
        <v>1.2239916413697387E-11</v>
      </c>
      <c r="M1424">
        <f t="shared" si="200"/>
        <v>1.0689248950776775E-16</v>
      </c>
      <c r="O1424">
        <f t="shared" si="201"/>
        <v>-3.6171192084683939E-14</v>
      </c>
      <c r="R1424">
        <f t="shared" si="202"/>
        <v>8.0435129754848877E-10</v>
      </c>
      <c r="S1424">
        <f t="shared" si="203"/>
        <v>-2.3770052264925923E-12</v>
      </c>
      <c r="U1424">
        <f t="shared" si="204"/>
        <v>5.2858286609205698E-8</v>
      </c>
    </row>
    <row r="1425" spans="1:21" x14ac:dyDescent="0.3">
      <c r="A1425">
        <f t="shared" si="205"/>
        <v>10</v>
      </c>
      <c r="D1425" s="57">
        <f t="shared" si="196"/>
        <v>2.9812786589345303E-5</v>
      </c>
      <c r="E1425" s="57">
        <f>D1425/SUM(D1415:D1532)</f>
        <v>3.1351000259446217E-5</v>
      </c>
      <c r="F1425">
        <f>D1412*N1412*(D1412*A1425)^(N1412-1)/EXP((D1412*A1425)^N1412)</f>
        <v>1.1014934587531573E-8</v>
      </c>
      <c r="G1425">
        <f t="shared" si="197"/>
        <v>7.2516423453504935E-5</v>
      </c>
      <c r="H1425">
        <f>F1425*(N1412/D1412)*(1-(D1412*A1425)^(N1412))</f>
        <v>7.8139765806452725E-6</v>
      </c>
      <c r="I1425">
        <f>F1425*(1/N1412+LN(D1412*A1425)*(1-(D1412*A1425)^N1412))</f>
        <v>-2.1931191045443964E-8</v>
      </c>
      <c r="K1425">
        <f t="shared" si="198"/>
        <v>3.1339985324858684E-5</v>
      </c>
      <c r="L1425">
        <f t="shared" si="199"/>
        <v>6.1058230002872779E-11</v>
      </c>
      <c r="M1425">
        <f t="shared" si="200"/>
        <v>4.8097714067176151E-16</v>
      </c>
      <c r="O1425">
        <f t="shared" si="201"/>
        <v>-1.7136981321475645E-13</v>
      </c>
      <c r="R1425">
        <f t="shared" si="202"/>
        <v>2.4488991136621227E-10</v>
      </c>
      <c r="S1425">
        <f t="shared" si="203"/>
        <v>-6.8732320552088601E-13</v>
      </c>
      <c r="U1425">
        <f t="shared" si="204"/>
        <v>9.8219468016235762E-10</v>
      </c>
    </row>
    <row r="1426" spans="1:21" x14ac:dyDescent="0.3">
      <c r="A1426">
        <f t="shared" si="205"/>
        <v>11</v>
      </c>
      <c r="D1426" s="57">
        <f t="shared" si="196"/>
        <v>9.9366018199151127E-5</v>
      </c>
      <c r="E1426" s="57">
        <f>D1426/SUM(D1415:D1532)</f>
        <v>1.0449288438723352E-4</v>
      </c>
      <c r="F1426">
        <f>D1412*N1412*(D1412*A1426)^(N1412-1)/EXP((D1412*A1426)^N1412)</f>
        <v>2.2786380023066314E-8</v>
      </c>
      <c r="G1426">
        <f t="shared" si="197"/>
        <v>7.1276070713606222E-5</v>
      </c>
      <c r="H1426">
        <f>F1426*(N1412/D1412)*(1-(D1412*A1426)^(N1412))</f>
        <v>1.6164620456267706E-5</v>
      </c>
      <c r="I1426">
        <f>F1426*(1/N1412+LN(D1412*A1426)*(1-(D1412*A1426)^N1412))</f>
        <v>-4.319685183099487E-8</v>
      </c>
      <c r="K1426">
        <f t="shared" si="198"/>
        <v>1.0447009800721046E-4</v>
      </c>
      <c r="L1426">
        <f t="shared" si="199"/>
        <v>2.612949544951884E-10</v>
      </c>
      <c r="M1426">
        <f t="shared" si="200"/>
        <v>1.8659680081089247E-15</v>
      </c>
      <c r="O1426">
        <f t="shared" si="201"/>
        <v>-6.9826071475366479E-13</v>
      </c>
      <c r="R1426">
        <f t="shared" si="202"/>
        <v>1.6887194833156463E-9</v>
      </c>
      <c r="S1426">
        <f t="shared" si="203"/>
        <v>-4.5127793443869827E-12</v>
      </c>
      <c r="U1426">
        <f t="shared" si="204"/>
        <v>1.0914001377636158E-8</v>
      </c>
    </row>
    <row r="1427" spans="1:21" x14ac:dyDescent="0.3">
      <c r="A1427">
        <f t="shared" si="205"/>
        <v>12</v>
      </c>
      <c r="D1427" s="57">
        <f t="shared" si="196"/>
        <v>9.935608209414473E-5</v>
      </c>
      <c r="E1427" s="57">
        <f>D1427/SUM(D1415:D1532)</f>
        <v>1.0448243562124179E-4</v>
      </c>
      <c r="F1427">
        <f>D1412*N1412*(D1412*A1427)^(N1412-1)/EXP((D1412*A1427)^N1412)</f>
        <v>4.4246694809121805E-8</v>
      </c>
      <c r="G1427">
        <f t="shared" si="197"/>
        <v>7.127624714145647E-5</v>
      </c>
      <c r="H1427">
        <f>F1427*(N1412/D1412)*(1-(D1412*A1427)^(N1412))</f>
        <v>3.1388531397692815E-5</v>
      </c>
      <c r="I1427">
        <f>F1427*(1/N1412+LN(D1412*A1427)*(1-(D1412*A1427)^N1412))</f>
        <v>-8.0029871904510212E-8</v>
      </c>
      <c r="K1427">
        <f t="shared" si="198"/>
        <v>1.0443818892643266E-4</v>
      </c>
      <c r="L1427">
        <f t="shared" si="199"/>
        <v>9.8523990330394773E-10</v>
      </c>
      <c r="M1427">
        <f t="shared" si="200"/>
        <v>6.404780397052313E-15</v>
      </c>
      <c r="O1427">
        <f t="shared" si="201"/>
        <v>-2.5120201470280529E-12</v>
      </c>
      <c r="R1427">
        <f t="shared" si="202"/>
        <v>3.2781613722355055E-9</v>
      </c>
      <c r="S1427">
        <f t="shared" si="203"/>
        <v>-8.3581748817214432E-12</v>
      </c>
      <c r="U1427">
        <f t="shared" si="204"/>
        <v>1.0907335306233242E-8</v>
      </c>
    </row>
    <row r="1428" spans="1:21" x14ac:dyDescent="0.3">
      <c r="A1428">
        <f t="shared" si="205"/>
        <v>13</v>
      </c>
      <c r="D1428" s="57">
        <f t="shared" si="196"/>
        <v>1.0927966887881629E-4</v>
      </c>
      <c r="E1428" s="57">
        <f>D1428/SUM(D1415:D1532)</f>
        <v>1.1491803750396091E-4</v>
      </c>
      <c r="F1428">
        <f>D1412*N1412*(D1412*A1428)^(N1412-1)/EXP((D1412*A1428)^N1412)</f>
        <v>8.1471212460151923E-8</v>
      </c>
      <c r="G1428">
        <f t="shared" si="197"/>
        <v>7.1100150360477331E-5</v>
      </c>
      <c r="H1428">
        <f>F1428*(N1412/D1412)*(1-(D1412*A1428)^(N1412))</f>
        <v>5.7795538509261554E-5</v>
      </c>
      <c r="I1428">
        <f>F1428*(1/N1412+LN(D1412*A1428)*(1-(D1412*A1428)^N1412))</f>
        <v>-1.4083740787348155E-7</v>
      </c>
      <c r="K1428">
        <f t="shared" si="198"/>
        <v>1.1483656629150076E-4</v>
      </c>
      <c r="L1428">
        <f t="shared" si="199"/>
        <v>3.3403242715755351E-9</v>
      </c>
      <c r="M1428">
        <f t="shared" si="200"/>
        <v>1.9835175456521402E-14</v>
      </c>
      <c r="O1428">
        <f t="shared" si="201"/>
        <v>-8.1397738302963792E-12</v>
      </c>
      <c r="R1428">
        <f t="shared" si="202"/>
        <v>6.6370411893717995E-9</v>
      </c>
      <c r="S1428">
        <f t="shared" si="203"/>
        <v>-1.6173284325586196E-11</v>
      </c>
      <c r="U1428">
        <f t="shared" si="204"/>
        <v>1.318743695762225E-8</v>
      </c>
    </row>
    <row r="1429" spans="1:21" x14ac:dyDescent="0.3">
      <c r="A1429">
        <f t="shared" si="205"/>
        <v>14</v>
      </c>
      <c r="D1429" s="57">
        <f t="shared" si="196"/>
        <v>2.1851125999207405E-4</v>
      </c>
      <c r="E1429" s="57">
        <f>D1429/SUM(D1415:D1532)</f>
        <v>2.2978551663304525E-4</v>
      </c>
      <c r="F1429">
        <f>D1412*N1412*(D1412*A1429)^(N1412-1)/EXP((D1412*A1429)^N1412)</f>
        <v>1.433738784437058E-7</v>
      </c>
      <c r="G1429">
        <f t="shared" si="197"/>
        <v>6.9176198937008661E-5</v>
      </c>
      <c r="H1429">
        <f>F1429*(N1412/D1412)*(1-(D1412*A1429)^(N1412))</f>
        <v>1.0170917250277393E-4</v>
      </c>
      <c r="I1429">
        <f>F1429*(1/N1412+LN(D1412*A1429)*(1-(D1412*A1429)^N1412))</f>
        <v>-2.3722194632977605E-7</v>
      </c>
      <c r="K1429">
        <f t="shared" si="198"/>
        <v>2.2964214275460155E-4</v>
      </c>
      <c r="L1429">
        <f t="shared" si="199"/>
        <v>1.0344755771199024E-8</v>
      </c>
      <c r="M1429">
        <f t="shared" si="200"/>
        <v>5.6274251820487148E-14</v>
      </c>
      <c r="O1429">
        <f t="shared" si="201"/>
        <v>-2.412764786069897E-11</v>
      </c>
      <c r="R1429">
        <f t="shared" si="202"/>
        <v>2.3356712311334407E-8</v>
      </c>
      <c r="S1429">
        <f t="shared" si="203"/>
        <v>-5.447615606358686E-11</v>
      </c>
      <c r="U1429">
        <f t="shared" si="204"/>
        <v>5.2735513728924801E-8</v>
      </c>
    </row>
    <row r="1430" spans="1:21" x14ac:dyDescent="0.3">
      <c r="A1430">
        <f t="shared" si="205"/>
        <v>15</v>
      </c>
      <c r="D1430" s="57">
        <f t="shared" si="196"/>
        <v>2.9788052242649978E-4</v>
      </c>
      <c r="E1430" s="57">
        <f>D1430/SUM(D1415:D1532)</f>
        <v>3.1324989725095852E-4</v>
      </c>
      <c r="F1430">
        <f>D1412*N1412*(D1412*A1430)^(N1412-1)/EXP((D1412*A1430)^N1412)</f>
        <v>2.4265723172215032E-7</v>
      </c>
      <c r="G1430">
        <f t="shared" si="197"/>
        <v>6.7794781502457916E-5</v>
      </c>
      <c r="H1430">
        <f>F1430*(N1412/D1412)*(1-(D1412*A1430)^(N1412))</f>
        <v>1.721405728671233E-4</v>
      </c>
      <c r="I1430">
        <f>F1430*(1/N1412+LN(D1412*A1430)*(1-(D1412*A1430)^N1412))</f>
        <v>-3.8475139180054176E-7</v>
      </c>
      <c r="K1430">
        <f t="shared" si="198"/>
        <v>3.1300724001923639E-4</v>
      </c>
      <c r="L1430">
        <f t="shared" si="199"/>
        <v>2.9632376827021388E-8</v>
      </c>
      <c r="M1430">
        <f t="shared" si="200"/>
        <v>1.48033633492454E-13</v>
      </c>
      <c r="O1430">
        <f t="shared" si="201"/>
        <v>-6.6231324995968266E-11</v>
      </c>
      <c r="R1430">
        <f t="shared" si="202"/>
        <v>5.3881245608468513E-8</v>
      </c>
      <c r="S1430">
        <f t="shared" si="203"/>
        <v>-1.2042997124104744E-10</v>
      </c>
      <c r="U1430">
        <f t="shared" si="204"/>
        <v>9.7973532304459863E-8</v>
      </c>
    </row>
    <row r="1431" spans="1:21" x14ac:dyDescent="0.3">
      <c r="A1431">
        <f t="shared" si="205"/>
        <v>16</v>
      </c>
      <c r="D1431" s="57">
        <f t="shared" si="196"/>
        <v>7.0448354215401233E-4</v>
      </c>
      <c r="E1431" s="57">
        <f>D1431/SUM(D1415:D1532)</f>
        <v>7.4083191273167904E-4</v>
      </c>
      <c r="F1431">
        <f>D1412*N1412*(D1412*A1431)^(N1412-1)/EXP((D1412*A1431)^N1412)</f>
        <v>3.9697427226242793E-7</v>
      </c>
      <c r="G1431">
        <f t="shared" si="197"/>
        <v>6.0936393645530141E-5</v>
      </c>
      <c r="H1431">
        <f>F1431*(N1412/D1412)*(1-(D1412*A1431)^(N1412))</f>
        <v>2.816126957162364E-4</v>
      </c>
      <c r="I1431">
        <f>F1431*(1/N1412+LN(D1412*A1431)*(1-(D1412*A1431)^N1412))</f>
        <v>-6.0381240385468942E-7</v>
      </c>
      <c r="K1431">
        <f t="shared" si="198"/>
        <v>7.4043493845941661E-4</v>
      </c>
      <c r="L1431">
        <f t="shared" si="199"/>
        <v>7.9305710388565554E-8</v>
      </c>
      <c r="M1431">
        <f t="shared" si="200"/>
        <v>3.6458941904877854E-13</v>
      </c>
      <c r="O1431">
        <f t="shared" si="201"/>
        <v>-1.700412387564199E-10</v>
      </c>
      <c r="R1431">
        <f t="shared" si="202"/>
        <v>2.0851587902204191E-7</v>
      </c>
      <c r="S1431">
        <f t="shared" si="203"/>
        <v>-4.4708380008917937E-10</v>
      </c>
      <c r="U1431">
        <f t="shared" si="204"/>
        <v>5.4824389809140004E-7</v>
      </c>
    </row>
    <row r="1432" spans="1:21" x14ac:dyDescent="0.3">
      <c r="A1432">
        <f t="shared" si="205"/>
        <v>17</v>
      </c>
      <c r="D1432" s="57">
        <f t="shared" si="196"/>
        <v>6.1480151632903335E-4</v>
      </c>
      <c r="E1432" s="57">
        <f>D1432/SUM(D1415:D1532)</f>
        <v>6.4652267375864682E-4</v>
      </c>
      <c r="F1432">
        <f>D1412*N1412*(D1412*A1432)^(N1412-1)/EXP((D1412*A1432)^N1412)</f>
        <v>6.3032929819631439E-7</v>
      </c>
      <c r="G1432">
        <f t="shared" si="197"/>
        <v>6.2417677033421265E-5</v>
      </c>
      <c r="H1432">
        <f>F1432*(N1412/D1412)*(1-(D1412*A1432)^(N1412))</f>
        <v>4.4715402347431327E-4</v>
      </c>
      <c r="I1432">
        <f>F1432*(1/N1412+LN(D1412*A1432)*(1-(D1412*A1432)^N1412))</f>
        <v>-9.2053999308415572E-7</v>
      </c>
      <c r="K1432">
        <f t="shared" si="198"/>
        <v>6.4589234446045052E-4</v>
      </c>
      <c r="L1432">
        <f t="shared" si="199"/>
        <v>1.9994672070926669E-7</v>
      </c>
      <c r="M1432">
        <f t="shared" si="200"/>
        <v>8.4739387886737744E-13</v>
      </c>
      <c r="O1432">
        <f t="shared" si="201"/>
        <v>-4.1162316167659676E-10</v>
      </c>
      <c r="R1432">
        <f t="shared" si="202"/>
        <v>2.8881336055674752E-7</v>
      </c>
      <c r="S1432">
        <f t="shared" si="203"/>
        <v>-5.9456973430273224E-10</v>
      </c>
      <c r="U1432">
        <f t="shared" si="204"/>
        <v>4.1717692063261728E-7</v>
      </c>
    </row>
    <row r="1433" spans="1:21" x14ac:dyDescent="0.3">
      <c r="A1433">
        <f t="shared" si="205"/>
        <v>18</v>
      </c>
      <c r="D1433" s="57">
        <f t="shared" si="196"/>
        <v>1.010416505263361E-3</v>
      </c>
      <c r="E1433" s="57">
        <f>D1433/SUM(D1415:D1532)</f>
        <v>1.0625497225402445E-3</v>
      </c>
      <c r="F1433">
        <f>D1412*N1412*(D1412*A1433)^(N1412-1)/EXP((D1412*A1433)^N1412)</f>
        <v>9.7474602385979344E-7</v>
      </c>
      <c r="G1433">
        <f t="shared" si="197"/>
        <v>5.6017123895161467E-5</v>
      </c>
      <c r="H1433">
        <f>F1433*(N1412/D1412)*(1-(D1412*A1433)^(N1412))</f>
        <v>6.9148183752299375E-4</v>
      </c>
      <c r="I1433">
        <f>F1433*(1/N1412+LN(D1412*A1433)*(1-(D1412*A1433)^N1412))</f>
        <v>-1.3678140113121579E-6</v>
      </c>
      <c r="K1433">
        <f t="shared" si="198"/>
        <v>1.0615749765163847E-3</v>
      </c>
      <c r="L1433">
        <f t="shared" si="199"/>
        <v>4.7814713162417593E-7</v>
      </c>
      <c r="M1433">
        <f t="shared" si="200"/>
        <v>1.8709151695418559E-12</v>
      </c>
      <c r="O1433">
        <f t="shared" si="201"/>
        <v>-9.4581854593182783E-10</v>
      </c>
      <c r="R1433">
        <f t="shared" si="202"/>
        <v>7.3405981542997861E-7</v>
      </c>
      <c r="S1433">
        <f t="shared" si="203"/>
        <v>-1.4520371269374859E-9</v>
      </c>
      <c r="U1433">
        <f t="shared" si="204"/>
        <v>1.1269414307657628E-6</v>
      </c>
    </row>
    <row r="1434" spans="1:21" x14ac:dyDescent="0.3">
      <c r="A1434">
        <f t="shared" si="205"/>
        <v>19</v>
      </c>
      <c r="D1434" s="57">
        <f t="shared" si="196"/>
        <v>1.2268272676002328E-3</v>
      </c>
      <c r="E1434" s="57">
        <f>D1434/SUM(D1415:D1532)</f>
        <v>1.2901263647248761E-3</v>
      </c>
      <c r="F1434">
        <f>D1412*N1412*(D1412*A1434)^(N1412-1)/EXP((D1412*A1434)^N1412)</f>
        <v>1.4722324743539123E-6</v>
      </c>
      <c r="G1434">
        <f t="shared" si="197"/>
        <v>5.2662339007546229E-5</v>
      </c>
      <c r="H1434">
        <f>F1434*(N1412/D1412)*(1-(D1412*A1434)^(N1412))</f>
        <v>1.0443959362145844E-3</v>
      </c>
      <c r="I1434">
        <f>F1434*(1/N1412+LN(D1412*A1434)*(1-(D1412*A1434)^N1412))</f>
        <v>-1.9863107526309408E-6</v>
      </c>
      <c r="K1434">
        <f t="shared" si="198"/>
        <v>1.2886541322505221E-3</v>
      </c>
      <c r="L1434">
        <f t="shared" si="199"/>
        <v>1.0907628715815382E-6</v>
      </c>
      <c r="M1434">
        <f t="shared" si="200"/>
        <v>3.945430406017295E-12</v>
      </c>
      <c r="O1434">
        <f t="shared" si="201"/>
        <v>-2.0744948781070871E-9</v>
      </c>
      <c r="R1434">
        <f t="shared" si="202"/>
        <v>1.3458651389085769E-6</v>
      </c>
      <c r="S1434">
        <f t="shared" si="203"/>
        <v>-2.5596675593115066E-9</v>
      </c>
      <c r="U1434">
        <f t="shared" si="204"/>
        <v>1.6606294725663461E-6</v>
      </c>
    </row>
    <row r="1435" spans="1:21" x14ac:dyDescent="0.3">
      <c r="A1435">
        <f t="shared" si="205"/>
        <v>20</v>
      </c>
      <c r="D1435" s="57">
        <f t="shared" si="196"/>
        <v>1.1463465877014178E-3</v>
      </c>
      <c r="E1435" s="57">
        <f>D1435/SUM(D1415:D1532)</f>
        <v>1.2054932222030732E-3</v>
      </c>
      <c r="F1435">
        <f>D1412*N1412*(D1412*A1435)^(N1412-1)/EXP((D1412*A1435)^N1412)</f>
        <v>2.1770732894347582E-6</v>
      </c>
      <c r="G1435">
        <f t="shared" si="197"/>
        <v>5.3897847264353636E-5</v>
      </c>
      <c r="H1435">
        <f>F1435*(N1412/D1412)*(1-(D1412*A1435)^(N1412))</f>
        <v>1.5444044554243602E-3</v>
      </c>
      <c r="I1435">
        <f>F1435*(1/N1412+LN(D1412*A1435)*(1-(D1412*A1435)^N1412))</f>
        <v>-2.8255954129422187E-6</v>
      </c>
      <c r="K1435">
        <f t="shared" si="198"/>
        <v>1.2033161489136384E-3</v>
      </c>
      <c r="L1435">
        <f t="shared" si="199"/>
        <v>2.3851851219346146E-6</v>
      </c>
      <c r="M1435">
        <f t="shared" si="200"/>
        <v>7.9839894376401076E-12</v>
      </c>
      <c r="O1435">
        <f t="shared" si="201"/>
        <v>-4.3638621449745975E-9</v>
      </c>
      <c r="R1435">
        <f t="shared" si="202"/>
        <v>1.8584068216663061E-6</v>
      </c>
      <c r="S1435">
        <f t="shared" si="203"/>
        <v>-3.4000845906896727E-9</v>
      </c>
      <c r="U1435">
        <f t="shared" si="204"/>
        <v>1.4479697542363496E-6</v>
      </c>
    </row>
    <row r="1436" spans="1:21" x14ac:dyDescent="0.3">
      <c r="A1436">
        <f t="shared" si="205"/>
        <v>21</v>
      </c>
      <c r="D1436" s="57">
        <f t="shared" si="196"/>
        <v>1.1055784534764101E-3</v>
      </c>
      <c r="E1436" s="57">
        <f>D1436/SUM(D1415:D1532)</f>
        <v>1.1626216247146942E-3</v>
      </c>
      <c r="F1436">
        <f>D1412*N1412*(D1412*A1436)^(N1412-1)/EXP((D1412*A1436)^N1412)</f>
        <v>3.1584811515754655E-6</v>
      </c>
      <c r="G1436">
        <f t="shared" si="197"/>
        <v>5.4529170218144497E-5</v>
      </c>
      <c r="H1436">
        <f>F1436*(N1412/D1412)*(1-(D1412*A1436)^(N1412))</f>
        <v>2.2406041641919354E-3</v>
      </c>
      <c r="I1436">
        <f>F1436*(1/N1412+LN(D1412*A1436)*(1-(D1412*A1436)^N1412))</f>
        <v>-3.9452386264901865E-6</v>
      </c>
      <c r="K1436">
        <f t="shared" si="198"/>
        <v>1.1594631435631188E-3</v>
      </c>
      <c r="L1436">
        <f t="shared" si="199"/>
        <v>5.0203070205942416E-6</v>
      </c>
      <c r="M1436">
        <f t="shared" si="200"/>
        <v>1.5564907819950173E-11</v>
      </c>
      <c r="O1436">
        <f t="shared" si="201"/>
        <v>-8.8397180952447831E-9</v>
      </c>
      <c r="R1436">
        <f t="shared" si="202"/>
        <v>2.5978979476945958E-6</v>
      </c>
      <c r="S1436">
        <f t="shared" si="203"/>
        <v>-4.5743587799769529E-9</v>
      </c>
      <c r="U1436">
        <f t="shared" si="204"/>
        <v>1.3443547812812693E-6</v>
      </c>
    </row>
    <row r="1437" spans="1:21" x14ac:dyDescent="0.3">
      <c r="A1437">
        <f t="shared" si="205"/>
        <v>22</v>
      </c>
      <c r="D1437" s="57">
        <f t="shared" si="196"/>
        <v>1.389883185482768E-3</v>
      </c>
      <c r="E1437" s="57">
        <f>D1437/SUM(D1415:D1532)</f>
        <v>1.4615952781898975E-3</v>
      </c>
      <c r="F1437">
        <f>D1412*N1412*(D1412*A1437)^(N1412-1)/EXP((D1412*A1437)^N1412)</f>
        <v>4.5036400670945934E-6</v>
      </c>
      <c r="G1437">
        <f t="shared" si="197"/>
        <v>5.0203081189951389E-5</v>
      </c>
      <c r="H1437">
        <f>F1437*(N1412/D1412)*(1-(D1412*A1437)^(N1412))</f>
        <v>3.1948382442823688E-3</v>
      </c>
      <c r="I1437">
        <f>F1437*(1/N1412+LN(D1412*A1437)*(1-(D1412*A1437)^N1412))</f>
        <v>-5.4159376934673423E-6</v>
      </c>
      <c r="K1437">
        <f t="shared" si="198"/>
        <v>1.4570916381228028E-3</v>
      </c>
      <c r="L1437">
        <f t="shared" si="199"/>
        <v>1.0206991407129248E-5</v>
      </c>
      <c r="M1437">
        <f t="shared" si="200"/>
        <v>2.9332381099520357E-11</v>
      </c>
      <c r="O1437">
        <f t="shared" si="201"/>
        <v>-1.7303044871739906E-8</v>
      </c>
      <c r="R1437">
        <f t="shared" si="202"/>
        <v>4.6551720908987758E-6</v>
      </c>
      <c r="S1437">
        <f t="shared" si="203"/>
        <v>-7.8915175257453651E-9</v>
      </c>
      <c r="U1437">
        <f t="shared" si="204"/>
        <v>2.1231160418873929E-6</v>
      </c>
    </row>
    <row r="1438" spans="1:21" x14ac:dyDescent="0.3">
      <c r="A1438">
        <f t="shared" si="205"/>
        <v>23</v>
      </c>
      <c r="D1438" s="57">
        <f t="shared" si="196"/>
        <v>9.4539543004458146E-4</v>
      </c>
      <c r="E1438" s="57">
        <f>D1438/SUM(D1415:D1532)</f>
        <v>9.9417383490074565E-4</v>
      </c>
      <c r="F1438">
        <f>D1412*N1412*(D1412*A1438)^(N1412-1)/EXP((D1412*A1438)^N1412)</f>
        <v>6.3211741558895693E-6</v>
      </c>
      <c r="G1438">
        <f t="shared" si="197"/>
        <v>5.7045312188420541E-5</v>
      </c>
      <c r="H1438">
        <f>F1438*(N1412/D1412)*(1-(D1412*A1438)^(N1412))</f>
        <v>4.4841550908484053E-3</v>
      </c>
      <c r="I1438">
        <f>F1438*(1/N1412+LN(D1412*A1438)*(1-(D1412*A1438)^N1412))</f>
        <v>-7.3206204125740772E-6</v>
      </c>
      <c r="K1438">
        <f t="shared" si="198"/>
        <v>9.8785266074485618E-4</v>
      </c>
      <c r="L1438">
        <f t="shared" si="199"/>
        <v>2.010764687878167E-5</v>
      </c>
      <c r="M1438">
        <f t="shared" si="200"/>
        <v>5.359148322499625E-11</v>
      </c>
      <c r="O1438">
        <f t="shared" si="201"/>
        <v>-3.2826797291212804E-8</v>
      </c>
      <c r="R1438">
        <f t="shared" si="202"/>
        <v>4.4296845376871896E-6</v>
      </c>
      <c r="S1438">
        <f t="shared" si="203"/>
        <v>-7.231694352864409E-9</v>
      </c>
      <c r="U1438">
        <f t="shared" si="204"/>
        <v>9.7585287934069201E-7</v>
      </c>
    </row>
    <row r="1439" spans="1:21" x14ac:dyDescent="0.3">
      <c r="A1439">
        <f t="shared" si="205"/>
        <v>24</v>
      </c>
      <c r="D1439" s="57">
        <f t="shared" si="196"/>
        <v>7.6753487616298814E-4</v>
      </c>
      <c r="E1439" s="57">
        <f>D1439/SUM(D1415:D1532)</f>
        <v>8.0713642884760247E-4</v>
      </c>
      <c r="F1439">
        <f>D1412*N1412*(D1412*A1439)^(N1412-1)/EXP((D1412*A1439)^N1412)</f>
        <v>8.7450764165002724E-6</v>
      </c>
      <c r="G1439">
        <f t="shared" si="197"/>
        <v>5.9905620405485201E-5</v>
      </c>
      <c r="H1439">
        <f>F1439*(N1412/D1412)*(1-(D1412*A1439)^(N1412))</f>
        <v>6.2035920508835066E-3</v>
      </c>
      <c r="I1439">
        <f>F1439*(1/N1412+LN(D1412*A1439)*(1-(D1412*A1439)^N1412))</f>
        <v>-9.7555066095653239E-6</v>
      </c>
      <c r="K1439">
        <f t="shared" si="198"/>
        <v>7.9839135243110217E-4</v>
      </c>
      <c r="L1439">
        <f t="shared" si="199"/>
        <v>3.848455433378503E-5</v>
      </c>
      <c r="M1439">
        <f t="shared" si="200"/>
        <v>9.5169909209272726E-11</v>
      </c>
      <c r="O1439">
        <f t="shared" si="201"/>
        <v>-6.0519183255440946E-8</v>
      </c>
      <c r="R1439">
        <f t="shared" si="202"/>
        <v>4.9528942474357176E-6</v>
      </c>
      <c r="S1439">
        <f t="shared" si="203"/>
        <v>-7.7887121156614145E-9</v>
      </c>
      <c r="U1439">
        <f t="shared" si="204"/>
        <v>6.3742875163676436E-7</v>
      </c>
    </row>
    <row r="1440" spans="1:21" x14ac:dyDescent="0.3">
      <c r="A1440">
        <f t="shared" si="205"/>
        <v>25</v>
      </c>
      <c r="D1440" s="57">
        <f t="shared" si="196"/>
        <v>1.1695900550622079E-3</v>
      </c>
      <c r="E1440" s="57">
        <f>D1440/SUM(D1415:D1532)</f>
        <v>1.2299359541521554E-3</v>
      </c>
      <c r="F1440">
        <f>D1412*N1412*(D1412*A1440)^(N1412-1)/EXP((D1412*A1440)^N1412)</f>
        <v>1.1939132589672652E-5</v>
      </c>
      <c r="G1440">
        <f t="shared" si="197"/>
        <v>5.3539551329130167E-5</v>
      </c>
      <c r="H1440">
        <f>F1440*(N1412/D1412)*(1-(D1412*A1440)^(N1412))</f>
        <v>8.4693081901163151E-3</v>
      </c>
      <c r="I1440">
        <f>F1440*(1/N1412+LN(D1412*A1440)*(1-(D1412*A1440)^N1412))</f>
        <v>-1.2831099473522474E-5</v>
      </c>
      <c r="K1440">
        <f t="shared" si="198"/>
        <v>1.2179968215624828E-3</v>
      </c>
      <c r="L1440">
        <f t="shared" si="199"/>
        <v>7.1729181219171292E-5</v>
      </c>
      <c r="M1440">
        <f t="shared" si="200"/>
        <v>1.6463711369942869E-10</v>
      </c>
      <c r="O1440">
        <f t="shared" si="201"/>
        <v>-1.0867053585930103E-7</v>
      </c>
      <c r="R1440">
        <f t="shared" si="202"/>
        <v>1.0315590456394775E-5</v>
      </c>
      <c r="S1440">
        <f t="shared" si="203"/>
        <v>-1.5628238375902418E-8</v>
      </c>
      <c r="U1440">
        <f t="shared" si="204"/>
        <v>1.4835162573363107E-6</v>
      </c>
    </row>
    <row r="1441" spans="1:21" x14ac:dyDescent="0.3">
      <c r="A1441">
        <f t="shared" si="205"/>
        <v>26</v>
      </c>
      <c r="D1441" s="57">
        <f t="shared" si="196"/>
        <v>1.1780040895101496E-3</v>
      </c>
      <c r="E1441" s="57">
        <f>D1441/SUM(D1415:D1532)</f>
        <v>1.2387841171834731E-3</v>
      </c>
      <c r="F1441">
        <f>D1412*N1412*(D1412*A1441)^(N1412-1)/EXP((D1412*A1441)^N1412)</f>
        <v>1.6101875691539207E-5</v>
      </c>
      <c r="G1441">
        <f t="shared" si="197"/>
        <v>5.3410144316692045E-5</v>
      </c>
      <c r="H1441">
        <f>F1441*(N1412/D1412)*(1-(D1412*A1441)^(N1412))</f>
        <v>1.1422090070308116E-2</v>
      </c>
      <c r="I1441">
        <f>F1441*(1/N1412+LN(D1412*A1441)*(1-(D1412*A1441)^N1412))</f>
        <v>-1.6673075635620638E-5</v>
      </c>
      <c r="K1441">
        <f t="shared" si="198"/>
        <v>1.222682241491934E-3</v>
      </c>
      <c r="L1441">
        <f t="shared" si="199"/>
        <v>1.3046414157423126E-4</v>
      </c>
      <c r="M1441">
        <f t="shared" si="200"/>
        <v>2.7799145115112655E-10</v>
      </c>
      <c r="O1441">
        <f t="shared" si="201"/>
        <v>-1.9044137165911869E-7</v>
      </c>
      <c r="R1441">
        <f t="shared" si="202"/>
        <v>1.3965586689687089E-5</v>
      </c>
      <c r="S1441">
        <f t="shared" si="203"/>
        <v>-2.0385873490725193E-8</v>
      </c>
      <c r="U1441">
        <f t="shared" si="204"/>
        <v>1.4949518636597401E-6</v>
      </c>
    </row>
    <row r="1442" spans="1:21" x14ac:dyDescent="0.3">
      <c r="A1442">
        <f t="shared" si="205"/>
        <v>27</v>
      </c>
      <c r="D1442" s="57">
        <f t="shared" si="196"/>
        <v>1.3332568385892825E-3</v>
      </c>
      <c r="E1442" s="57">
        <f>D1442/SUM(D1415:D1532)</f>
        <v>1.4020472513448115E-3</v>
      </c>
      <c r="F1442">
        <f>D1412*N1412*(D1412*A1442)^(N1412-1)/EXP((D1412*A1442)^N1412)</f>
        <v>2.1472106954767536E-5</v>
      </c>
      <c r="G1442">
        <f t="shared" si="197"/>
        <v>5.1050471916532823E-5</v>
      </c>
      <c r="H1442">
        <f>F1442*(N1412/D1412)*(1-(D1412*A1442)^(N1412))</f>
        <v>1.5231254024429952E-2</v>
      </c>
      <c r="I1442">
        <f>F1442*(1/N1412+LN(D1412*A1442)*(1-(D1412*A1442)^N1412))</f>
        <v>-2.1423039501649559E-5</v>
      </c>
      <c r="K1442">
        <f t="shared" si="198"/>
        <v>1.380575144390044E-3</v>
      </c>
      <c r="L1442">
        <f t="shared" si="199"/>
        <v>2.3199109915671362E-4</v>
      </c>
      <c r="M1442">
        <f t="shared" si="200"/>
        <v>4.5894662148923735E-10</v>
      </c>
      <c r="O1442">
        <f t="shared" si="201"/>
        <v>-3.2629975662502171E-7</v>
      </c>
      <c r="R1442">
        <f t="shared" si="202"/>
        <v>2.1027890724018818E-5</v>
      </c>
      <c r="S1442">
        <f t="shared" si="203"/>
        <v>-2.9576115853263453E-8</v>
      </c>
      <c r="U1442">
        <f t="shared" si="204"/>
        <v>1.9059877293075908E-6</v>
      </c>
    </row>
    <row r="1443" spans="1:21" x14ac:dyDescent="0.3">
      <c r="A1443">
        <f t="shared" si="205"/>
        <v>28</v>
      </c>
      <c r="D1443" s="57">
        <f t="shared" si="196"/>
        <v>9.8913973402270871E-4</v>
      </c>
      <c r="E1443" s="57">
        <f>D1443/SUM(D1415:D1532)</f>
        <v>1.0401751599113265E-3</v>
      </c>
      <c r="F1443">
        <f>D1412*N1412*(D1412*A1443)^(N1412-1)/EXP((D1412*A1443)^N1412)</f>
        <v>2.8335018707039263E-5</v>
      </c>
      <c r="G1443">
        <f t="shared" si="197"/>
        <v>5.6352547501637545E-5</v>
      </c>
      <c r="H1443">
        <f>F1443*(N1412/D1412)*(1-(D1412*A1443)^(N1412))</f>
        <v>2.0098967400892731E-2</v>
      </c>
      <c r="I1443">
        <f>F1443*(1/N1412+LN(D1412*A1443)*(1-(D1412*A1443)^N1412))</f>
        <v>-2.723910362317454E-5</v>
      </c>
      <c r="K1443">
        <f t="shared" si="198"/>
        <v>1.0118401412042874E-3</v>
      </c>
      <c r="L1443">
        <f t="shared" si="199"/>
        <v>4.0396849058214868E-4</v>
      </c>
      <c r="M1443">
        <f t="shared" si="200"/>
        <v>7.4196876619404033E-10</v>
      </c>
      <c r="O1443">
        <f t="shared" si="201"/>
        <v>-5.4747785575172414E-7</v>
      </c>
      <c r="R1443">
        <f t="shared" si="202"/>
        <v>2.0336942012979669E-5</v>
      </c>
      <c r="S1443">
        <f t="shared" si="203"/>
        <v>-2.7561618456351143E-8</v>
      </c>
      <c r="U1443">
        <f t="shared" si="204"/>
        <v>1.0238204713523122E-6</v>
      </c>
    </row>
    <row r="1444" spans="1:21" x14ac:dyDescent="0.3">
      <c r="A1444">
        <f t="shared" si="205"/>
        <v>29</v>
      </c>
      <c r="D1444" s="57">
        <f t="shared" si="196"/>
        <v>1.203115171580054E-3</v>
      </c>
      <c r="E1444" s="57">
        <f>D1444/SUM(D1415:D1532)</f>
        <v>1.2651908248600345E-3</v>
      </c>
      <c r="F1444">
        <f>D1412*N1412*(D1412*A1444)^(N1412-1)/EXP((D1412*A1444)^N1412)</f>
        <v>3.7028954006391285E-5</v>
      </c>
      <c r="G1444">
        <f t="shared" si="197"/>
        <v>5.3024869338596159E-5</v>
      </c>
      <c r="H1444">
        <f>F1444*(N1412/D1412)*(1-(D1412*A1444)^(N1412))</f>
        <v>2.6265009532803401E-2</v>
      </c>
      <c r="I1444">
        <f>F1444*(1/N1412+LN(D1412*A1444)*(1-(D1412*A1444)^N1412))</f>
        <v>-3.4296252800026909E-5</v>
      </c>
      <c r="K1444">
        <f t="shared" si="198"/>
        <v>1.2281618708536433E-3</v>
      </c>
      <c r="L1444">
        <f t="shared" si="199"/>
        <v>6.8985072575825351E-4</v>
      </c>
      <c r="M1444">
        <f t="shared" si="200"/>
        <v>1.1762329561233537E-9</v>
      </c>
      <c r="O1444">
        <f t="shared" si="201"/>
        <v>-9.0079140673214211E-7</v>
      </c>
      <c r="R1444">
        <f t="shared" si="202"/>
        <v>3.2257683245796603E-5</v>
      </c>
      <c r="S1444">
        <f t="shared" si="203"/>
        <v>-4.2121350002150553E-8</v>
      </c>
      <c r="U1444">
        <f t="shared" si="204"/>
        <v>1.5083815810187212E-6</v>
      </c>
    </row>
    <row r="1445" spans="1:21" x14ac:dyDescent="0.3">
      <c r="A1445">
        <f t="shared" si="205"/>
        <v>30</v>
      </c>
      <c r="D1445" s="57">
        <f t="shared" si="196"/>
        <v>1.3479750442742966E-3</v>
      </c>
      <c r="E1445" s="57">
        <f>D1445/SUM(D1415:D1532)</f>
        <v>1.4175248541803134E-3</v>
      </c>
      <c r="F1445">
        <f>D1412*N1412*(D1412*A1445)^(N1412-1)/EXP((D1412*A1445)^N1412)</f>
        <v>4.7952836481644419E-5</v>
      </c>
      <c r="G1445">
        <f t="shared" si="197"/>
        <v>5.0829537726303721E-5</v>
      </c>
      <c r="H1445">
        <f>F1445*(N1412/D1412)*(1-(D1412*A1445)^(N1412))</f>
        <v>3.4011990546309663E-2</v>
      </c>
      <c r="I1445">
        <f>F1445*(1/N1412+LN(D1412*A1445)*(1-(D1412*A1445)^N1412))</f>
        <v>-4.278644508078649E-5</v>
      </c>
      <c r="K1445">
        <f t="shared" si="198"/>
        <v>1.369572017698669E-3</v>
      </c>
      <c r="L1445">
        <f t="shared" si="199"/>
        <v>1.1568155009222579E-3</v>
      </c>
      <c r="M1445">
        <f t="shared" si="200"/>
        <v>1.8306798826511583E-9</v>
      </c>
      <c r="O1445">
        <f t="shared" si="201"/>
        <v>-1.4552521655979077E-6</v>
      </c>
      <c r="R1445">
        <f t="shared" si="202"/>
        <v>4.6581870518457381E-5</v>
      </c>
      <c r="S1445">
        <f t="shared" si="203"/>
        <v>-5.8599117919446047E-8</v>
      </c>
      <c r="U1445">
        <f t="shared" si="204"/>
        <v>1.8757275116632033E-6</v>
      </c>
    </row>
    <row r="1446" spans="1:21" x14ac:dyDescent="0.3">
      <c r="A1446">
        <f t="shared" si="205"/>
        <v>31</v>
      </c>
      <c r="D1446" s="57">
        <f t="shared" si="196"/>
        <v>1.2584391942480613E-3</v>
      </c>
      <c r="E1446" s="57">
        <f>D1446/SUM(D1415:D1532)</f>
        <v>1.323369333058868E-3</v>
      </c>
      <c r="F1446">
        <f>D1412*N1412*(D1412*A1446)^(N1412-1)/EXP((D1412*A1446)^N1412)</f>
        <v>6.1574301588589474E-5</v>
      </c>
      <c r="G1446">
        <f t="shared" si="197"/>
        <v>5.2180963493311547E-5</v>
      </c>
      <c r="H1446">
        <f>F1446*(N1412/D1412)*(1-(D1412*A1446)^(N1412))</f>
        <v>4.3671042263615609E-2</v>
      </c>
      <c r="I1446">
        <f>F1446*(1/N1412+LN(D1412*A1446)*(1-(D1412*A1446)^N1412))</f>
        <v>-5.2918397797717364E-5</v>
      </c>
      <c r="K1446">
        <f t="shared" si="198"/>
        <v>1.2617950314702787E-3</v>
      </c>
      <c r="L1446">
        <f t="shared" si="199"/>
        <v>1.9071599323905008E-3</v>
      </c>
      <c r="M1446">
        <f t="shared" si="200"/>
        <v>2.800356825477458E-9</v>
      </c>
      <c r="O1446">
        <f t="shared" si="201"/>
        <v>-2.3110015867469382E-6</v>
      </c>
      <c r="R1446">
        <f t="shared" si="202"/>
        <v>5.5103904147358725E-5</v>
      </c>
      <c r="S1446">
        <f t="shared" si="203"/>
        <v>-6.6772171414527504E-8</v>
      </c>
      <c r="U1446">
        <f t="shared" si="204"/>
        <v>1.5921267014430816E-6</v>
      </c>
    </row>
    <row r="1447" spans="1:21" x14ac:dyDescent="0.3">
      <c r="A1447">
        <f t="shared" si="205"/>
        <v>32</v>
      </c>
      <c r="D1447" s="57">
        <f t="shared" si="196"/>
        <v>1.3249234706206299E-3</v>
      </c>
      <c r="E1447" s="57">
        <f>D1447/SUM(D1415:D1532)</f>
        <v>1.3932839168418684E-3</v>
      </c>
      <c r="F1447">
        <f>D1412*N1412*(D1412*A1447)^(N1412-1)/EXP((D1412*A1447)^N1412)</f>
        <v>7.8438557130428336E-5</v>
      </c>
      <c r="G1447">
        <f t="shared" si="197"/>
        <v>5.1175776084253391E-5</v>
      </c>
      <c r="H1447">
        <f>F1447*(N1412/D1412)*(1-(D1412*A1447)^(N1412))</f>
        <v>5.5627990016237867E-2</v>
      </c>
      <c r="I1447">
        <f>F1447*(1/N1412+LN(D1412*A1447)*(1-(D1412*A1447)^N1412))</f>
        <v>-6.4917001169653284E-5</v>
      </c>
      <c r="K1447">
        <f t="shared" si="198"/>
        <v>1.3148453597114401E-3</v>
      </c>
      <c r="L1447">
        <f t="shared" si="199"/>
        <v>3.09447327324666E-3</v>
      </c>
      <c r="M1447">
        <f t="shared" si="200"/>
        <v>4.2142170408607662E-9</v>
      </c>
      <c r="O1447">
        <f t="shared" si="201"/>
        <v>-3.6112022929495749E-6</v>
      </c>
      <c r="R1447">
        <f t="shared" si="202"/>
        <v>7.3142204542924684E-5</v>
      </c>
      <c r="S1447">
        <f t="shared" si="203"/>
        <v>-8.5355817754300758E-8</v>
      </c>
      <c r="U1447">
        <f t="shared" si="204"/>
        <v>1.7288183199547064E-6</v>
      </c>
    </row>
    <row r="1448" spans="1:21" x14ac:dyDescent="0.3">
      <c r="A1448">
        <f t="shared" si="205"/>
        <v>33</v>
      </c>
      <c r="D1448" s="57">
        <f t="shared" si="196"/>
        <v>9.537890941228609E-4</v>
      </c>
      <c r="E1448" s="57">
        <f>D1448/SUM(D1415:D1532)</f>
        <v>1.0030005765375E-3</v>
      </c>
      <c r="F1448">
        <f>D1412*N1412*(D1412*A1448)^(N1412-1)/EXP((D1412*A1448)^N1412)</f>
        <v>9.917799608136217E-5</v>
      </c>
      <c r="G1448">
        <f t="shared" si="197"/>
        <v>5.6912056258530691E-5</v>
      </c>
      <c r="H1448">
        <f>F1448*(N1412/D1412)*(1-(D1412*A1448)^(N1412))</f>
        <v>7.0330006707628567E-2</v>
      </c>
      <c r="I1448">
        <f>F1448*(1/N1412+LN(D1412*A1448)*(1-(D1412*A1448)^N1412))</f>
        <v>-7.9022295769679788E-5</v>
      </c>
      <c r="K1448">
        <f t="shared" si="198"/>
        <v>9.0382258045613789E-4</v>
      </c>
      <c r="L1448">
        <f t="shared" si="199"/>
        <v>4.9463098434950796E-3</v>
      </c>
      <c r="M1448">
        <f t="shared" si="200"/>
        <v>6.2445232287107517E-9</v>
      </c>
      <c r="O1448">
        <f t="shared" si="201"/>
        <v>-5.5576385915337882E-6</v>
      </c>
      <c r="R1448">
        <f t="shared" si="202"/>
        <v>6.3565848145986337E-5</v>
      </c>
      <c r="S1448">
        <f t="shared" si="203"/>
        <v>-7.1422135276120131E-8</v>
      </c>
      <c r="U1448">
        <f t="shared" si="204"/>
        <v>8.1689525694239182E-7</v>
      </c>
    </row>
    <row r="1449" spans="1:21" x14ac:dyDescent="0.3">
      <c r="A1449">
        <f t="shared" si="205"/>
        <v>34</v>
      </c>
      <c r="D1449" s="57">
        <f t="shared" si="196"/>
        <v>8.9457045994078817E-4</v>
      </c>
      <c r="E1449" s="57">
        <f>D1449/SUM(D1415:D1532)</f>
        <v>9.4072651134596483E-4</v>
      </c>
      <c r="F1449">
        <f>D1412*N1412*(D1412*A1449)^(N1412-1)/EXP((D1412*A1449)^N1412)</f>
        <v>1.2452257809555855E-4</v>
      </c>
      <c r="G1449">
        <f t="shared" si="197"/>
        <v>5.7855526406043329E-5</v>
      </c>
      <c r="H1449">
        <f>F1449*(N1412/D1412)*(1-(D1412*A1449)^(N1412))</f>
        <v>8.8292740389991881E-2</v>
      </c>
      <c r="I1449">
        <f>F1449*(1/N1412+LN(D1412*A1449)*(1-(D1412*A1449)^N1412))</f>
        <v>-9.5487943239002667E-5</v>
      </c>
      <c r="K1449">
        <f t="shared" si="198"/>
        <v>8.1620393325040625E-4</v>
      </c>
      <c r="L1449">
        <f t="shared" si="199"/>
        <v>7.7956080055745034E-3</v>
      </c>
      <c r="M1449">
        <f t="shared" si="200"/>
        <v>9.1179473040149948E-9</v>
      </c>
      <c r="O1449">
        <f t="shared" si="201"/>
        <v>-8.4308921827755432E-6</v>
      </c>
      <c r="R1449">
        <f t="shared" si="202"/>
        <v>7.2064881983768375E-5</v>
      </c>
      <c r="S1449">
        <f t="shared" si="203"/>
        <v>-7.7937634849665514E-8</v>
      </c>
      <c r="U1449">
        <f t="shared" si="204"/>
        <v>6.6618886065343362E-7</v>
      </c>
    </row>
    <row r="1450" spans="1:21" x14ac:dyDescent="0.3">
      <c r="A1450">
        <f t="shared" si="205"/>
        <v>35</v>
      </c>
      <c r="D1450" s="57">
        <f t="shared" si="196"/>
        <v>1.6986533463416878E-3</v>
      </c>
      <c r="E1450" s="57">
        <f>D1450/SUM(D1415:D1532)</f>
        <v>1.7862966731496308E-3</v>
      </c>
      <c r="F1450">
        <f>D1412*N1412*(D1412*A1450)^(N1412-1)/EXP((D1412*A1450)^N1412)</f>
        <v>1.5531098708982709E-4</v>
      </c>
      <c r="G1450">
        <f t="shared" si="197"/>
        <v>4.5707225041336946E-5</v>
      </c>
      <c r="H1450">
        <f>F1450*(N1412/D1412)*(1-(D1412*A1450)^(N1412))</f>
        <v>0.1101078932618979</v>
      </c>
      <c r="I1450">
        <f>F1450*(1/N1412+LN(D1412*A1450)*(1-(D1412*A1450)^N1412))</f>
        <v>-1.1457911201577326E-4</v>
      </c>
      <c r="K1450">
        <f t="shared" si="198"/>
        <v>1.6309856860598037E-3</v>
      </c>
      <c r="L1450">
        <f t="shared" si="199"/>
        <v>1.2123748158573502E-2</v>
      </c>
      <c r="M1450">
        <f t="shared" si="200"/>
        <v>1.3128372910323116E-8</v>
      </c>
      <c r="O1450">
        <f t="shared" si="201"/>
        <v>-1.2616064635875805E-5</v>
      </c>
      <c r="R1450">
        <f t="shared" si="202"/>
        <v>1.7958439783235619E-4</v>
      </c>
      <c r="S1450">
        <f t="shared" si="203"/>
        <v>-1.8687689161916906E-7</v>
      </c>
      <c r="U1450">
        <f t="shared" si="204"/>
        <v>2.6601143081319686E-6</v>
      </c>
    </row>
    <row r="1451" spans="1:21" x14ac:dyDescent="0.3">
      <c r="A1451">
        <f t="shared" si="205"/>
        <v>36</v>
      </c>
      <c r="D1451" s="57">
        <f t="shared" si="196"/>
        <v>1.5215440161182746E-3</v>
      </c>
      <c r="E1451" s="57">
        <f>D1451/SUM(D1415:D1532)</f>
        <v>1.6000492507175061E-3</v>
      </c>
      <c r="F1451">
        <f>D1412*N1412*(D1412*A1451)^(N1412-1)/EXP((D1412*A1451)^N1412)</f>
        <v>1.9250256036124487E-4</v>
      </c>
      <c r="G1451">
        <f t="shared" si="197"/>
        <v>4.8260243464324529E-5</v>
      </c>
      <c r="H1451">
        <f>F1451*(N1412/D1412)*(1-(D1412*A1451)^(N1412))</f>
        <v>0.13645121252112857</v>
      </c>
      <c r="I1451">
        <f>F1451*(1/N1412+LN(D1412*A1451)*(1-(D1412*A1451)^N1412))</f>
        <v>-1.3656969156059298E-4</v>
      </c>
      <c r="K1451">
        <f t="shared" si="198"/>
        <v>1.4075466903562613E-3</v>
      </c>
      <c r="L1451">
        <f t="shared" si="199"/>
        <v>1.8618933398486196E-2</v>
      </c>
      <c r="M1451">
        <f t="shared" si="200"/>
        <v>1.8651280652955503E-8</v>
      </c>
      <c r="O1451">
        <f t="shared" si="201"/>
        <v>-1.8635100007079451E-5</v>
      </c>
      <c r="R1451">
        <f t="shared" si="202"/>
        <v>1.9206145257921335E-4</v>
      </c>
      <c r="S1451">
        <f t="shared" si="203"/>
        <v>-1.9222821735908809E-7</v>
      </c>
      <c r="U1451">
        <f t="shared" si="204"/>
        <v>1.9811876855328649E-6</v>
      </c>
    </row>
    <row r="1452" spans="1:21" x14ac:dyDescent="0.3">
      <c r="A1452">
        <f t="shared" si="205"/>
        <v>37</v>
      </c>
      <c r="D1452" s="57">
        <f t="shared" si="196"/>
        <v>1.7895883817692015E-3</v>
      </c>
      <c r="E1452" s="57">
        <f>D1452/SUM(D1415:D1532)</f>
        <v>1.8819235717200452E-3</v>
      </c>
      <c r="F1452">
        <f>D1412*N1412*(D1412*A1452)^(N1412-1)/EXP((D1412*A1452)^N1412)</f>
        <v>2.3718996912281651E-4</v>
      </c>
      <c r="G1452">
        <f t="shared" si="197"/>
        <v>4.4423357727816537E-5</v>
      </c>
      <c r="H1452">
        <f>F1452*(N1412/D1412)*(1-(D1412*A1452)^(N1412))</f>
        <v>0.16809083092742158</v>
      </c>
      <c r="I1452">
        <f>F1452*(1/N1412+LN(D1412*A1452)*(1-(D1412*A1452)^N1412))</f>
        <v>-1.6173873968129994E-4</v>
      </c>
      <c r="K1452">
        <f t="shared" si="198"/>
        <v>1.6447336025972286E-3</v>
      </c>
      <c r="L1452">
        <f t="shared" si="199"/>
        <v>2.8254527441871027E-2</v>
      </c>
      <c r="M1452">
        <f t="shared" si="200"/>
        <v>2.6159419913695308E-8</v>
      </c>
      <c r="O1452">
        <f t="shared" si="201"/>
        <v>-2.7186799146183639E-5</v>
      </c>
      <c r="R1452">
        <f t="shared" si="202"/>
        <v>2.7646463791481974E-4</v>
      </c>
      <c r="S1452">
        <f t="shared" si="203"/>
        <v>-2.660171399955598E-7</v>
      </c>
      <c r="U1452">
        <f t="shared" si="204"/>
        <v>2.7051486235124584E-6</v>
      </c>
    </row>
    <row r="1453" spans="1:21" x14ac:dyDescent="0.3">
      <c r="A1453">
        <f t="shared" si="205"/>
        <v>38</v>
      </c>
      <c r="D1453" s="57">
        <f t="shared" si="196"/>
        <v>1.1980214203400744E-3</v>
      </c>
      <c r="E1453" s="57">
        <f>D1453/SUM(D1415:D1532)</f>
        <v>1.2598342576043179E-3</v>
      </c>
      <c r="F1453">
        <f>D1412*N1412*(D1412*A1453)^(N1412-1)/EXP((D1412*A1453)^N1412)</f>
        <v>2.9061261025414262E-4</v>
      </c>
      <c r="G1453">
        <f t="shared" si="197"/>
        <v>5.3102909124154045E-5</v>
      </c>
      <c r="H1453">
        <f>F1453*(N1412/D1412)*(1-(D1412*A1453)^(N1412))</f>
        <v>0.20589586606596622</v>
      </c>
      <c r="I1453">
        <f>F1453*(1/N1412+LN(D1412*A1453)*(1-(D1412*A1453)^N1412))</f>
        <v>-1.9036605825372029E-4</v>
      </c>
      <c r="K1453">
        <f t="shared" si="198"/>
        <v>9.6922164735017535E-4</v>
      </c>
      <c r="L1453">
        <f t="shared" si="199"/>
        <v>4.2393107663054298E-2</v>
      </c>
      <c r="M1453">
        <f t="shared" si="200"/>
        <v>3.6239236135058828E-8</v>
      </c>
      <c r="O1453">
        <f t="shared" si="201"/>
        <v>-3.9195584433713914E-5</v>
      </c>
      <c r="R1453">
        <f t="shared" si="202"/>
        <v>1.9955873049104685E-4</v>
      </c>
      <c r="S1453">
        <f t="shared" si="203"/>
        <v>-1.8450690458023022E-7</v>
      </c>
      <c r="U1453">
        <f t="shared" si="204"/>
        <v>9.3939060169218765E-7</v>
      </c>
    </row>
    <row r="1454" spans="1:21" x14ac:dyDescent="0.3">
      <c r="A1454">
        <f t="shared" si="205"/>
        <v>39</v>
      </c>
      <c r="D1454" s="57">
        <f t="shared" si="196"/>
        <v>1.3892487224602017E-3</v>
      </c>
      <c r="E1454" s="57">
        <f>D1454/SUM(D1415:D1532)</f>
        <v>1.4609280795593546E-3</v>
      </c>
      <c r="F1454">
        <f>D1412*N1412*(D1412*A1454)^(N1412-1)/EXP((D1412*A1454)^N1412)</f>
        <v>3.5417064345734682E-4</v>
      </c>
      <c r="G1454">
        <f t="shared" si="197"/>
        <v>5.0212536391164985E-5</v>
      </c>
      <c r="H1454">
        <f>F1454*(N1412/D1412)*(1-(D1412*A1454)^(N1412))</f>
        <v>0.25084515077884678</v>
      </c>
      <c r="I1454">
        <f>F1454*(1/N1412+LN(D1412*A1454)*(1-(D1412*A1454)^N1412))</f>
        <v>-2.2272678317975992E-4</v>
      </c>
      <c r="K1454">
        <f t="shared" si="198"/>
        <v>1.1067574361020077E-3</v>
      </c>
      <c r="L1454">
        <f t="shared" si="199"/>
        <v>6.2923289669262375E-2</v>
      </c>
      <c r="M1454">
        <f t="shared" si="200"/>
        <v>4.9607219945603788E-8</v>
      </c>
      <c r="O1454">
        <f t="shared" si="201"/>
        <v>-5.586993350921439E-5</v>
      </c>
      <c r="R1454">
        <f t="shared" si="202"/>
        <v>2.7762473593461801E-4</v>
      </c>
      <c r="S1454">
        <f t="shared" si="203"/>
        <v>-2.4650452350327885E-7</v>
      </c>
      <c r="U1454">
        <f t="shared" si="204"/>
        <v>1.2249120223670896E-6</v>
      </c>
    </row>
    <row r="1455" spans="1:21" x14ac:dyDescent="0.3">
      <c r="A1455">
        <f t="shared" si="205"/>
        <v>40</v>
      </c>
      <c r="D1455" s="57">
        <f t="shared" si="196"/>
        <v>1.762275667677993E-3</v>
      </c>
      <c r="E1455" s="57">
        <f>D1455/SUM(D1415:D1532)</f>
        <v>1.8532016371235092E-3</v>
      </c>
      <c r="F1455">
        <f>D1412*N1412*(D1412*A1455)^(N1412-1)/EXP((D1412*A1455)^N1412)</f>
        <v>4.2943957569675816E-4</v>
      </c>
      <c r="G1455">
        <f t="shared" si="197"/>
        <v>4.4807050946824694E-5</v>
      </c>
      <c r="H1455">
        <f>F1455*(N1412/D1412)*(1-(D1412*A1455)^(N1412))</f>
        <v>0.30403592146100361</v>
      </c>
      <c r="I1455">
        <f>F1455*(1/N1412+LN(D1412*A1455)*(1-(D1412*A1455)^N1412))</f>
        <v>-2.5908486524467471E-4</v>
      </c>
      <c r="K1455">
        <f t="shared" si="198"/>
        <v>1.4237620614267511E-3</v>
      </c>
      <c r="L1455">
        <f t="shared" si="199"/>
        <v>9.2437841538641555E-2</v>
      </c>
      <c r="M1455">
        <f t="shared" si="200"/>
        <v>6.7124967398851258E-8</v>
      </c>
      <c r="O1455">
        <f t="shared" si="201"/>
        <v>-7.877110574126463E-5</v>
      </c>
      <c r="R1455">
        <f t="shared" si="202"/>
        <v>4.328748102871003E-4</v>
      </c>
      <c r="S1455">
        <f t="shared" si="203"/>
        <v>-3.6887520182523007E-7</v>
      </c>
      <c r="U1455">
        <f t="shared" si="204"/>
        <v>2.0270984075581518E-6</v>
      </c>
    </row>
    <row r="1456" spans="1:21" x14ac:dyDescent="0.3">
      <c r="A1456">
        <f t="shared" si="205"/>
        <v>41</v>
      </c>
      <c r="D1456" s="57">
        <f t="shared" si="196"/>
        <v>1.7014818478600219E-3</v>
      </c>
      <c r="E1456" s="57">
        <f>D1456/SUM(D1415:D1532)</f>
        <v>1.7892711133808176E-3</v>
      </c>
      <c r="F1456">
        <f>D1412*N1412*(D1412*A1456)^(N1412-1)/EXP((D1412*A1456)^N1412)</f>
        <v>5.1818525441483349E-4</v>
      </c>
      <c r="G1456">
        <f t="shared" si="197"/>
        <v>4.566701522185351E-5</v>
      </c>
      <c r="H1456">
        <f>F1456*(N1412/D1412)*(1-(D1412*A1456)^(N1412))</f>
        <v>0.36669223409787749</v>
      </c>
      <c r="I1456">
        <f>F1456*(1/N1412+LN(D1412*A1456)*(1-(D1412*A1456)^N1412))</f>
        <v>-2.9968531024770226E-4</v>
      </c>
      <c r="K1456">
        <f t="shared" si="198"/>
        <v>1.2710858589659842E-3</v>
      </c>
      <c r="L1456">
        <f t="shared" si="199"/>
        <v>0.13446319454769259</v>
      </c>
      <c r="M1456">
        <f t="shared" si="200"/>
        <v>8.9811285178261562E-8</v>
      </c>
      <c r="O1456">
        <f t="shared" si="201"/>
        <v>-1.0989227594104548E-4</v>
      </c>
      <c r="R1456">
        <f t="shared" si="202"/>
        <v>4.6609731335445638E-4</v>
      </c>
      <c r="S1456">
        <f t="shared" si="203"/>
        <v>-3.8092575999568811E-7</v>
      </c>
      <c r="U1456">
        <f t="shared" si="204"/>
        <v>1.6156592608632939E-6</v>
      </c>
    </row>
    <row r="1457" spans="1:21" x14ac:dyDescent="0.3">
      <c r="A1457">
        <f t="shared" si="205"/>
        <v>42</v>
      </c>
      <c r="D1457" s="57">
        <f t="shared" si="196"/>
        <v>2.0431893210902672E-3</v>
      </c>
      <c r="E1457" s="57">
        <f>D1457/SUM(D1415:D1532)</f>
        <v>2.1486092466945538E-3</v>
      </c>
      <c r="F1457">
        <f>D1412*N1412*(D1412*A1457)^(N1412-1)/EXP((D1412*A1457)^N1412)</f>
        <v>6.2237908099403109E-4</v>
      </c>
      <c r="G1457">
        <f t="shared" si="197"/>
        <v>4.0939513606258606E-5</v>
      </c>
      <c r="H1457">
        <f>F1457*(N1412/D1412)*(1-(D1412*A1457)^(N1412))</f>
        <v>0.44017280804686931</v>
      </c>
      <c r="I1457">
        <f>F1457*(1/N1412+LN(D1412*A1457)*(1-(D1412*A1457)^N1412))</f>
        <v>-3.447450402425719E-4</v>
      </c>
      <c r="K1457">
        <f t="shared" si="198"/>
        <v>1.5262301657005227E-3</v>
      </c>
      <c r="L1457">
        <f t="shared" si="199"/>
        <v>0.19375210094386605</v>
      </c>
      <c r="M1457">
        <f t="shared" si="200"/>
        <v>1.1884914277185252E-7</v>
      </c>
      <c r="O1457">
        <f t="shared" si="201"/>
        <v>-1.5174739242380383E-4</v>
      </c>
      <c r="R1457">
        <f t="shared" si="202"/>
        <v>6.7180501776223768E-4</v>
      </c>
      <c r="S1457">
        <f t="shared" si="203"/>
        <v>-5.2616027989385391E-7</v>
      </c>
      <c r="U1457">
        <f t="shared" si="204"/>
        <v>2.329378518694245E-6</v>
      </c>
    </row>
    <row r="1458" spans="1:21" x14ac:dyDescent="0.3">
      <c r="A1458">
        <f t="shared" si="205"/>
        <v>43</v>
      </c>
      <c r="D1458" s="57">
        <f t="shared" si="196"/>
        <v>2.3730322320212049E-3</v>
      </c>
      <c r="E1458" s="57">
        <f>D1458/SUM(D1415:D1532)</f>
        <v>2.4954706564853458E-3</v>
      </c>
      <c r="F1458">
        <f>D1412*N1412*(D1412*A1458)^(N1412-1)/EXP((D1412*A1458)^N1412)</f>
        <v>7.4421319451876066E-4</v>
      </c>
      <c r="G1458">
        <f t="shared" si="197"/>
        <v>3.6621110840438004E-5</v>
      </c>
      <c r="H1458">
        <f>F1458*(N1412/D1412)*(1-(D1412*A1458)^(N1412))</f>
        <v>0.52597791245182735</v>
      </c>
      <c r="I1458">
        <f>F1458*(1/N1412+LN(D1412*A1458)*(1-(D1412*A1458)^N1412))</f>
        <v>-3.9444223409644183E-4</v>
      </c>
      <c r="K1458">
        <f t="shared" si="198"/>
        <v>1.7512574619665852E-3</v>
      </c>
      <c r="L1458">
        <f t="shared" si="199"/>
        <v>0.27665276438718217</v>
      </c>
      <c r="M1458">
        <f t="shared" si="200"/>
        <v>1.5558467603899222E-7</v>
      </c>
      <c r="O1458">
        <f t="shared" si="201"/>
        <v>-2.0746790287288146E-4</v>
      </c>
      <c r="R1458">
        <f t="shared" si="202"/>
        <v>9.2112274401086986E-4</v>
      </c>
      <c r="S1458">
        <f t="shared" si="203"/>
        <v>-6.9076990577616436E-7</v>
      </c>
      <c r="U1458">
        <f t="shared" si="204"/>
        <v>3.0669026980936455E-6</v>
      </c>
    </row>
    <row r="1459" spans="1:21" x14ac:dyDescent="0.3">
      <c r="A1459">
        <f t="shared" si="205"/>
        <v>44</v>
      </c>
      <c r="D1459" s="57">
        <f t="shared" si="196"/>
        <v>2.0433197814884348E-3</v>
      </c>
      <c r="E1459" s="57">
        <f>D1459/SUM(D1415:D1532)</f>
        <v>2.1487464382973767E-3</v>
      </c>
      <c r="F1459">
        <f>D1412*N1412*(D1412*A1459)^(N1412-1)/EXP((D1412*A1459)^N1412)</f>
        <v>8.8611530114486462E-4</v>
      </c>
      <c r="G1459">
        <f t="shared" si="197"/>
        <v>4.0937758011769121E-5</v>
      </c>
      <c r="H1459">
        <f>F1459*(N1412/D1412)*(1-(D1412*A1459)^(N1412))</f>
        <v>0.62575480752915691</v>
      </c>
      <c r="I1459">
        <f>F1459*(1/N1412+LN(D1412*A1459)*(1-(D1412*A1459)^N1412))</f>
        <v>-4.4890400638629392E-4</v>
      </c>
      <c r="K1459">
        <f t="shared" si="198"/>
        <v>1.2626311371525122E-3</v>
      </c>
      <c r="L1459">
        <f t="shared" si="199"/>
        <v>0.39156907914585221</v>
      </c>
      <c r="M1459">
        <f t="shared" si="200"/>
        <v>2.0151480694966581E-7</v>
      </c>
      <c r="O1459">
        <f t="shared" si="201"/>
        <v>-2.8090384011532279E-4</v>
      </c>
      <c r="R1459">
        <f t="shared" si="202"/>
        <v>7.9009750420919081E-4</v>
      </c>
      <c r="S1459">
        <f t="shared" si="203"/>
        <v>-5.6680017605584491E-7</v>
      </c>
      <c r="U1459">
        <f t="shared" si="204"/>
        <v>1.594237388507046E-6</v>
      </c>
    </row>
    <row r="1460" spans="1:21" x14ac:dyDescent="0.3">
      <c r="A1460">
        <f t="shared" si="205"/>
        <v>45</v>
      </c>
      <c r="D1460" s="57">
        <f t="shared" si="196"/>
        <v>2.3430918249501271E-3</v>
      </c>
      <c r="E1460" s="57">
        <f>D1460/SUM(D1415:D1532)</f>
        <v>2.4639854510671863E-3</v>
      </c>
      <c r="F1460">
        <f>D1412*N1412*(D1412*A1460)^(N1412-1)/EXP((D1412*A1460)^N1412)</f>
        <v>1.0507627342150915E-3</v>
      </c>
      <c r="G1460">
        <f t="shared" si="197"/>
        <v>3.7003169985756026E-5</v>
      </c>
      <c r="H1460">
        <f>F1460*(N1412/D1412)*(1-(D1412*A1460)^(N1412))</f>
        <v>0.74130113045645396</v>
      </c>
      <c r="I1460">
        <f>F1460*(1/N1412+LN(D1412*A1460)*(1-(D1412*A1460)^N1412))</f>
        <v>-5.0819229087322555E-4</v>
      </c>
      <c r="K1460">
        <f t="shared" si="198"/>
        <v>1.4132227168520948E-3</v>
      </c>
      <c r="L1460">
        <f t="shared" si="199"/>
        <v>0.54952736601601659</v>
      </c>
      <c r="M1460">
        <f t="shared" si="200"/>
        <v>2.582594045029771E-7</v>
      </c>
      <c r="O1460">
        <f t="shared" si="201"/>
        <v>-3.7672351971357716E-4</v>
      </c>
      <c r="R1460">
        <f t="shared" si="202"/>
        <v>1.047623597589199E-3</v>
      </c>
      <c r="S1460">
        <f t="shared" si="203"/>
        <v>-7.1818888999114988E-7</v>
      </c>
      <c r="U1460">
        <f t="shared" si="204"/>
        <v>1.9971984474268162E-6</v>
      </c>
    </row>
    <row r="1461" spans="1:21" x14ac:dyDescent="0.3">
      <c r="A1461">
        <f t="shared" si="205"/>
        <v>46</v>
      </c>
      <c r="D1461" s="57">
        <f t="shared" si="196"/>
        <v>2.5173824213664711E-3</v>
      </c>
      <c r="E1461" s="57">
        <f>D1461/SUM(D1415:D1532)</f>
        <v>2.6472687049519696E-3</v>
      </c>
      <c r="F1461">
        <f>D1412*N1412*(D1412*A1461)^(N1412-1)/EXP((D1412*A1461)^N1412)</f>
        <v>1.2410952224767295E-3</v>
      </c>
      <c r="G1461">
        <f t="shared" si="197"/>
        <v>3.4806930203949781E-5</v>
      </c>
      <c r="H1461">
        <f>F1461*(N1412/D1412)*(1-(D1412*A1461)^(N1412))</f>
        <v>0.87456547104272087</v>
      </c>
      <c r="I1461">
        <f>F1461*(1/N1412+LN(D1412*A1461)*(1-(D1412*A1461)^N1412))</f>
        <v>-5.7228781092242024E-4</v>
      </c>
      <c r="K1461">
        <f t="shared" si="198"/>
        <v>1.40617348247524E-3</v>
      </c>
      <c r="L1461">
        <f t="shared" si="199"/>
        <v>0.76486476314017626</v>
      </c>
      <c r="M1461">
        <f t="shared" si="200"/>
        <v>3.2751333853037581E-7</v>
      </c>
      <c r="O1461">
        <f t="shared" si="201"/>
        <v>-5.0050315893137404E-4</v>
      </c>
      <c r="R1461">
        <f t="shared" si="202"/>
        <v>1.2297907740687415E-3</v>
      </c>
      <c r="S1461">
        <f t="shared" si="203"/>
        <v>-8.0473594406291141E-7</v>
      </c>
      <c r="U1461">
        <f t="shared" si="204"/>
        <v>1.9773238628165441E-6</v>
      </c>
    </row>
    <row r="1462" spans="1:21" x14ac:dyDescent="0.3">
      <c r="A1462">
        <f t="shared" si="205"/>
        <v>47</v>
      </c>
      <c r="D1462" s="57">
        <f t="shared" si="196"/>
        <v>2.4634712807473608E-3</v>
      </c>
      <c r="E1462" s="57">
        <f>D1462/SUM(D1415:D1532)</f>
        <v>2.5905759775387994E-3</v>
      </c>
      <c r="F1462">
        <f>D1412*N1412*(D1412*A1462)^(N1412-1)/EXP((D1412*A1462)^N1412)</f>
        <v>1.4603257161583136E-3</v>
      </c>
      <c r="G1462">
        <f t="shared" si="197"/>
        <v>3.547908895463999E-5</v>
      </c>
      <c r="H1462">
        <f>F1462*(N1412/D1412)*(1-(D1412*A1462)^(N1412))</f>
        <v>1.027644213932797</v>
      </c>
      <c r="I1462">
        <f>F1462*(1/N1412+LN(D1412*A1462)*(1-(D1412*A1462)^N1412))</f>
        <v>-6.4107204736632496E-4</v>
      </c>
      <c r="K1462">
        <f t="shared" si="198"/>
        <v>1.1302502613804858E-3</v>
      </c>
      <c r="L1462">
        <f t="shared" si="199"/>
        <v>1.0560526304295563</v>
      </c>
      <c r="M1462">
        <f t="shared" si="200"/>
        <v>4.1097336991445161E-7</v>
      </c>
      <c r="O1462">
        <f t="shared" si="201"/>
        <v>-6.5879398019005582E-4</v>
      </c>
      <c r="R1462">
        <f t="shared" si="202"/>
        <v>1.1614951414036876E-3</v>
      </c>
      <c r="S1462">
        <f t="shared" si="203"/>
        <v>-7.2457184909951194E-7</v>
      </c>
      <c r="U1462">
        <f t="shared" si="204"/>
        <v>1.2774656533506565E-6</v>
      </c>
    </row>
    <row r="1463" spans="1:21" x14ac:dyDescent="0.3">
      <c r="A1463">
        <f t="shared" si="205"/>
        <v>48</v>
      </c>
      <c r="D1463" s="57">
        <f t="shared" si="196"/>
        <v>2.6926584966099156E-3</v>
      </c>
      <c r="E1463" s="57">
        <f>D1463/SUM(D1415:D1532)</f>
        <v>2.8315882842024319E-3</v>
      </c>
      <c r="F1463">
        <f>D1412*N1412*(D1412*A1463)^(N1412-1)/EXP((D1412*A1463)^N1412)</f>
        <v>1.7119484711613123E-3</v>
      </c>
      <c r="G1463">
        <f t="shared" si="197"/>
        <v>3.2666028780494733E-5</v>
      </c>
      <c r="H1463">
        <f>F1463*(N1412/D1412)*(1-(D1412*A1463)^(N1412))</f>
        <v>1.2027735306421412</v>
      </c>
      <c r="I1463">
        <f>F1463*(1/N1412+LN(D1412*A1463)*(1-(D1412*A1463)^N1412))</f>
        <v>-7.1430715821014503E-4</v>
      </c>
      <c r="K1463">
        <f t="shared" si="198"/>
        <v>1.1196398130411196E-3</v>
      </c>
      <c r="L1463">
        <f t="shared" si="199"/>
        <v>1.4466641660133619</v>
      </c>
      <c r="M1463">
        <f t="shared" si="200"/>
        <v>5.1023471627025321E-7</v>
      </c>
      <c r="O1463">
        <f t="shared" si="201"/>
        <v>-8.5914974264337065E-4</v>
      </c>
      <c r="R1463">
        <f t="shared" si="202"/>
        <v>1.3466731309789745E-3</v>
      </c>
      <c r="S1463">
        <f t="shared" si="203"/>
        <v>-7.9976673307234029E-7</v>
      </c>
      <c r="U1463">
        <f t="shared" si="204"/>
        <v>1.2535933109467533E-6</v>
      </c>
    </row>
    <row r="1464" spans="1:21" x14ac:dyDescent="0.3">
      <c r="A1464">
        <f t="shared" si="205"/>
        <v>49</v>
      </c>
      <c r="D1464" s="57">
        <f t="shared" si="196"/>
        <v>2.9761247286425644E-3</v>
      </c>
      <c r="E1464" s="57">
        <f>D1464/SUM(D1415:D1532)</f>
        <v>3.1296801746524138E-3</v>
      </c>
      <c r="F1464">
        <f>D1412*N1412*(D1412*A1464)^(N1412-1)/EXP((D1412*A1464)^N1412)</f>
        <v>1.9997434184441071E-3</v>
      </c>
      <c r="G1464">
        <f t="shared" si="197"/>
        <v>2.9347446693934766E-5</v>
      </c>
      <c r="H1464">
        <f>F1464*(N1412/D1412)*(1-(D1412*A1464)^(N1412))</f>
        <v>1.4023151861893624</v>
      </c>
      <c r="I1464">
        <f>F1464*(1/N1412+LN(D1412*A1464)*(1-(D1412*A1464)^N1412))</f>
        <v>-7.9161386874761382E-4</v>
      </c>
      <c r="K1464">
        <f t="shared" si="198"/>
        <v>1.1299367562083067E-3</v>
      </c>
      <c r="L1464">
        <f t="shared" si="199"/>
        <v>1.9664878814173059</v>
      </c>
      <c r="M1464">
        <f t="shared" si="200"/>
        <v>6.2665251719356438E-7</v>
      </c>
      <c r="O1464">
        <f t="shared" si="201"/>
        <v>-1.1100921497428915E-3</v>
      </c>
      <c r="R1464">
        <f t="shared" si="202"/>
        <v>1.5845274726644558E-3</v>
      </c>
      <c r="S1464">
        <f t="shared" si="203"/>
        <v>-8.9447360702218702E-7</v>
      </c>
      <c r="U1464">
        <f t="shared" si="204"/>
        <v>1.2767570730305504E-6</v>
      </c>
    </row>
    <row r="1465" spans="1:21" x14ac:dyDescent="0.3">
      <c r="A1465">
        <f t="shared" si="205"/>
        <v>50</v>
      </c>
      <c r="D1465" s="57">
        <f t="shared" si="196"/>
        <v>3.4811819489321289E-3</v>
      </c>
      <c r="E1465" s="57">
        <f>D1465/SUM(D1415:D1532)</f>
        <v>3.6607962109504832E-3</v>
      </c>
      <c r="F1465">
        <f>D1412*N1412*(D1412*A1465)^(N1412-1)/EXP((D1412*A1465)^N1412)</f>
        <v>2.3277756476171104E-3</v>
      </c>
      <c r="G1465">
        <f t="shared" si="197"/>
        <v>2.3875070993046004E-5</v>
      </c>
      <c r="H1465">
        <f>F1465*(N1412/D1412)*(1-(D1412*A1465)^(N1412))</f>
        <v>1.628734583151719</v>
      </c>
      <c r="I1465">
        <f>F1465*(1/N1412+LN(D1412*A1465)*(1-(D1412*A1465)^N1412))</f>
        <v>-8.724474403312484E-4</v>
      </c>
      <c r="K1465">
        <f t="shared" si="198"/>
        <v>1.3330205633333729E-3</v>
      </c>
      <c r="L1465">
        <f t="shared" si="199"/>
        <v>2.6527763423544042</v>
      </c>
      <c r="M1465">
        <f t="shared" si="200"/>
        <v>7.6116453614054724E-7</v>
      </c>
      <c r="O1465">
        <f t="shared" si="201"/>
        <v>-1.4209853180497001E-3</v>
      </c>
      <c r="R1465">
        <f t="shared" si="202"/>
        <v>2.1711366915534509E-3</v>
      </c>
      <c r="S1465">
        <f t="shared" si="203"/>
        <v>-1.1629903783891199E-6</v>
      </c>
      <c r="U1465">
        <f t="shared" si="204"/>
        <v>1.7769438222696227E-6</v>
      </c>
    </row>
    <row r="1466" spans="1:21" x14ac:dyDescent="0.3">
      <c r="A1466">
        <f t="shared" si="205"/>
        <v>51</v>
      </c>
      <c r="D1466" s="57">
        <f t="shared" si="196"/>
        <v>3.3099289607370491E-3</v>
      </c>
      <c r="E1466" s="57">
        <f>D1466/SUM(D1415:D1532)</f>
        <v>3.4807072930210978E-3</v>
      </c>
      <c r="F1466">
        <f>D1412*N1412*(D1412*A1466)^(N1412-1)/EXP((D1412*A1466)^N1412)</f>
        <v>2.7003886105594174E-3</v>
      </c>
      <c r="G1466">
        <f t="shared" si="197"/>
        <v>2.5667408396154805E-5</v>
      </c>
      <c r="H1466">
        <f>F1466*(N1412/D1412)*(1-(D1412*A1466)^(N1412))</f>
        <v>1.8845692047420346</v>
      </c>
      <c r="I1466">
        <f>F1466*(1/N1412+LN(D1412*A1466)*(1-(D1412*A1466)^N1412))</f>
        <v>-9.5607194717149506E-4</v>
      </c>
      <c r="K1466">
        <f t="shared" si="198"/>
        <v>7.8031868246168038E-4</v>
      </c>
      <c r="L1466">
        <f t="shared" si="199"/>
        <v>3.5516010874620245</v>
      </c>
      <c r="M1466">
        <f t="shared" si="200"/>
        <v>9.1407356816829402E-7</v>
      </c>
      <c r="O1466">
        <f t="shared" si="201"/>
        <v>-1.8017837491571529E-3</v>
      </c>
      <c r="R1466">
        <f t="shared" si="202"/>
        <v>1.4705645588521613E-3</v>
      </c>
      <c r="S1466">
        <f t="shared" si="203"/>
        <v>-7.4604080215543428E-7</v>
      </c>
      <c r="U1466">
        <f t="shared" si="204"/>
        <v>6.0889724619873274E-7</v>
      </c>
    </row>
    <row r="1467" spans="1:21" x14ac:dyDescent="0.3">
      <c r="A1467">
        <f t="shared" si="205"/>
        <v>52</v>
      </c>
      <c r="D1467" s="57">
        <f t="shared" si="196"/>
        <v>4.7535390520579684E-3</v>
      </c>
      <c r="E1467" s="57">
        <f>D1467/SUM(D1415:D1532)</f>
        <v>4.9988015581078835E-3</v>
      </c>
      <c r="F1467">
        <f>D1412*N1412*(D1412*A1467)^(N1412-1)/EXP((D1412*A1467)^N1412)</f>
        <v>3.1221894036436945E-3</v>
      </c>
      <c r="G1467">
        <f t="shared" si="197"/>
        <v>1.2589772836083519E-5</v>
      </c>
      <c r="H1467">
        <f>F1467*(N1412/D1412)*(1-(D1412*A1467)^(N1412))</f>
        <v>2.1723853455752353</v>
      </c>
      <c r="I1467">
        <f>F1467*(1/N1412+LN(D1412*A1467)*(1-(D1412*A1467)^N1412))</f>
        <v>-1.0415332496508992E-3</v>
      </c>
      <c r="K1467">
        <f t="shared" si="198"/>
        <v>1.876612154464189E-3</v>
      </c>
      <c r="L1467">
        <f t="shared" si="199"/>
        <v>4.7192580896700349</v>
      </c>
      <c r="M1467">
        <f t="shared" si="200"/>
        <v>1.0847915101283624E-6</v>
      </c>
      <c r="O1467">
        <f t="shared" si="201"/>
        <v>-2.2626115684709664E-3</v>
      </c>
      <c r="R1467">
        <f t="shared" si="202"/>
        <v>4.0767247436863741E-3</v>
      </c>
      <c r="S1467">
        <f t="shared" si="203"/>
        <v>-1.9545539555734619E-6</v>
      </c>
      <c r="U1467">
        <f t="shared" si="204"/>
        <v>3.5216731782827252E-6</v>
      </c>
    </row>
    <row r="1468" spans="1:21" x14ac:dyDescent="0.3">
      <c r="A1468">
        <f t="shared" si="205"/>
        <v>53</v>
      </c>
      <c r="D1468" s="57">
        <f t="shared" si="196"/>
        <v>4.6280143611814404E-3</v>
      </c>
      <c r="E1468" s="57">
        <f>D1468/SUM(D1415:D1532)</f>
        <v>4.8668003241929235E-3</v>
      </c>
      <c r="F1468">
        <f>D1412*N1412*(D1412*A1468)^(N1412-1)/EXP((D1412*A1468)^N1412)</f>
        <v>3.5980242190665162E-3</v>
      </c>
      <c r="G1468">
        <f t="shared" si="197"/>
        <v>1.3543932563279736E-5</v>
      </c>
      <c r="H1468">
        <f>F1468*(N1412/D1412)*(1-(D1412*A1468)^(N1412))</f>
        <v>2.4947207464156547</v>
      </c>
      <c r="I1468">
        <f>F1468*(1/N1412+LN(D1412*A1468)*(1-(D1412*A1468)^N1412))</f>
        <v>-1.127631256589063E-3</v>
      </c>
      <c r="K1468">
        <f t="shared" si="198"/>
        <v>1.2687761051264073E-3</v>
      </c>
      <c r="L1468">
        <f t="shared" si="199"/>
        <v>6.2236316025966811</v>
      </c>
      <c r="M1468">
        <f t="shared" si="200"/>
        <v>1.2715522508366291E-6</v>
      </c>
      <c r="O1468">
        <f t="shared" si="201"/>
        <v>-2.8131250901194896E-3</v>
      </c>
      <c r="R1468">
        <f t="shared" si="202"/>
        <v>3.1652420720152978E-3</v>
      </c>
      <c r="S1468">
        <f t="shared" si="203"/>
        <v>-1.4307115937538677E-6</v>
      </c>
      <c r="U1468">
        <f t="shared" si="204"/>
        <v>1.609792804939736E-6</v>
      </c>
    </row>
    <row r="1469" spans="1:21" x14ac:dyDescent="0.3">
      <c r="A1469">
        <f t="shared" si="205"/>
        <v>54</v>
      </c>
      <c r="D1469" s="57">
        <f t="shared" si="196"/>
        <v>5.4838120082867673E-3</v>
      </c>
      <c r="E1469" s="57">
        <f>D1469/SUM(D1415:D1532)</f>
        <v>5.7667535095828901E-3</v>
      </c>
      <c r="F1469">
        <f>D1412*N1412*(D1412*A1469)^(N1412-1)/EXP((D1412*A1469)^N1412)</f>
        <v>4.132941772756831E-3</v>
      </c>
      <c r="G1469">
        <f t="shared" si="197"/>
        <v>7.7298180731307454E-6</v>
      </c>
      <c r="H1469">
        <f>F1469*(N1412/D1412)*(1-(D1412*A1469)^(N1412))</f>
        <v>2.8540104957860999</v>
      </c>
      <c r="I1469">
        <f>F1469*(1/N1412+LN(D1412*A1469)*(1-(D1412*A1469)^N1412))</f>
        <v>-1.2128923244373647E-3</v>
      </c>
      <c r="K1469">
        <f t="shared" si="198"/>
        <v>1.6338117368260591E-3</v>
      </c>
      <c r="L1469">
        <f t="shared" si="199"/>
        <v>8.1453759100572203</v>
      </c>
      <c r="M1469">
        <f t="shared" si="200"/>
        <v>1.4711077906790736E-6</v>
      </c>
      <c r="O1469">
        <f t="shared" si="201"/>
        <v>-3.4616074242026385E-3</v>
      </c>
      <c r="R1469">
        <f t="shared" si="202"/>
        <v>4.6629158450400901E-3</v>
      </c>
      <c r="S1469">
        <f t="shared" si="203"/>
        <v>-1.9816377151720069E-6</v>
      </c>
      <c r="U1469">
        <f t="shared" si="204"/>
        <v>2.6693407913905841E-6</v>
      </c>
    </row>
    <row r="1470" spans="1:21" x14ac:dyDescent="0.3">
      <c r="A1470">
        <f t="shared" si="205"/>
        <v>55</v>
      </c>
      <c r="D1470" s="57">
        <f t="shared" si="196"/>
        <v>5.5057734470783928E-3</v>
      </c>
      <c r="E1470" s="57">
        <f>D1470/SUM(D1415:D1532)</f>
        <v>5.7898480657120419E-3</v>
      </c>
      <c r="F1470">
        <f>D1412*N1412*(D1412*A1470)^(N1412-1)/EXP((D1412*A1470)^N1412)</f>
        <v>4.7321422280307088E-3</v>
      </c>
      <c r="G1470">
        <f t="shared" si="197"/>
        <v>7.6019339196231807E-6</v>
      </c>
      <c r="H1470">
        <f>F1470*(N1412/D1412)*(1-(D1412*A1470)^(N1412))</f>
        <v>3.2524933531847844</v>
      </c>
      <c r="I1470">
        <f>F1470*(1/N1412+LN(D1412*A1470)*(1-(D1412*A1470)^N1412))</f>
        <v>-1.2955429545067124E-3</v>
      </c>
      <c r="K1470">
        <f t="shared" si="198"/>
        <v>1.0577058376813331E-3</v>
      </c>
      <c r="L1470">
        <f t="shared" si="199"/>
        <v>10.578713012511203</v>
      </c>
      <c r="M1470">
        <f t="shared" si="200"/>
        <v>1.6784315469719815E-6</v>
      </c>
      <c r="O1470">
        <f t="shared" si="201"/>
        <v>-4.2137448482984594E-3</v>
      </c>
      <c r="R1470">
        <f t="shared" si="202"/>
        <v>3.4401812066832804E-3</v>
      </c>
      <c r="S1470">
        <f t="shared" si="203"/>
        <v>-1.3703033459486714E-6</v>
      </c>
      <c r="U1470">
        <f t="shared" si="204"/>
        <v>1.1187416390651704E-6</v>
      </c>
    </row>
    <row r="1471" spans="1:21" x14ac:dyDescent="0.3">
      <c r="A1471">
        <f t="shared" si="205"/>
        <v>56</v>
      </c>
      <c r="D1471" s="57">
        <f t="shared" si="196"/>
        <v>6.4746285194495134E-3</v>
      </c>
      <c r="E1471" s="57">
        <f>D1471/SUM(D1415:D1532)</f>
        <v>6.8086919612413603E-3</v>
      </c>
      <c r="F1471">
        <f>D1412*N1412*(D1412*A1471)^(N1412-1)/EXP((D1412*A1471)^N1412)</f>
        <v>5.400908855079216E-3</v>
      </c>
      <c r="G1471">
        <f t="shared" si="197"/>
        <v>3.021744552353292E-6</v>
      </c>
      <c r="H1471">
        <f>F1471*(N1412/D1412)*(1-(D1412*A1471)^(N1412))</f>
        <v>3.6920955219528944</v>
      </c>
      <c r="I1471">
        <f>F1471*(1/N1412+LN(D1412*A1471)*(1-(D1412*A1471)^N1412))</f>
        <v>-1.3734863242785744E-3</v>
      </c>
      <c r="K1471">
        <f t="shared" si="198"/>
        <v>1.4077831061621443E-3</v>
      </c>
      <c r="L1471">
        <f t="shared" si="199"/>
        <v>13.631569343224616</v>
      </c>
      <c r="M1471">
        <f t="shared" si="200"/>
        <v>1.8864646829802692E-6</v>
      </c>
      <c r="O1471">
        <f t="shared" si="201"/>
        <v>-5.0710427073324656E-3</v>
      </c>
      <c r="R1471">
        <f t="shared" si="202"/>
        <v>5.1976697021421893E-3</v>
      </c>
      <c r="S1471">
        <f t="shared" si="203"/>
        <v>-1.9335708438641178E-6</v>
      </c>
      <c r="U1471">
        <f t="shared" si="204"/>
        <v>1.9818532739955354E-6</v>
      </c>
    </row>
    <row r="1472" spans="1:21" x14ac:dyDescent="0.3">
      <c r="A1472">
        <f t="shared" si="205"/>
        <v>57</v>
      </c>
      <c r="D1472" s="57">
        <f t="shared" si="196"/>
        <v>5.9897637073130401E-3</v>
      </c>
      <c r="E1472" s="57">
        <f>D1472/SUM(D1415:D1532)</f>
        <v>6.2988101759365424E-3</v>
      </c>
      <c r="F1472">
        <f>D1412*N1412*(D1412*A1472)^(N1412-1)/EXP((D1412*A1472)^N1412)</f>
        <v>6.1445194171722622E-3</v>
      </c>
      <c r="G1472">
        <f t="shared" si="197"/>
        <v>5.0543959156908188E-6</v>
      </c>
      <c r="H1472">
        <f>F1472*(N1412/D1412)*(1-(D1412*A1472)^(N1412))</f>
        <v>4.1742889026493248</v>
      </c>
      <c r="I1472">
        <f>F1472*(1/N1412+LN(D1412*A1472)*(1-(D1412*A1472)^N1412))</f>
        <v>-1.4442836267499466E-3</v>
      </c>
      <c r="K1472">
        <f t="shared" si="198"/>
        <v>1.5429075876428021E-4</v>
      </c>
      <c r="L1472">
        <f t="shared" si="199"/>
        <v>17.424687842781303</v>
      </c>
      <c r="M1472">
        <f t="shared" si="200"/>
        <v>2.085955194497979E-6</v>
      </c>
      <c r="O1472">
        <f t="shared" si="201"/>
        <v>-6.0288571154204218E-3</v>
      </c>
      <c r="R1472">
        <f t="shared" si="202"/>
        <v>6.4405420209107892E-4</v>
      </c>
      <c r="S1472">
        <f t="shared" si="203"/>
        <v>-2.2283961664207574E-7</v>
      </c>
      <c r="U1472">
        <f t="shared" si="204"/>
        <v>2.3805638240057308E-8</v>
      </c>
    </row>
    <row r="1473" spans="1:21" x14ac:dyDescent="0.3">
      <c r="A1473">
        <f t="shared" si="205"/>
        <v>58</v>
      </c>
      <c r="D1473" s="57">
        <f t="shared" si="196"/>
        <v>7.1679576043273295E-3</v>
      </c>
      <c r="E1473" s="57">
        <f>D1473/SUM(D1415:D1532)</f>
        <v>7.53779389388842E-3</v>
      </c>
      <c r="F1473">
        <f>D1412*N1412*(D1412*A1473)^(N1412-1)/EXP((D1412*A1473)^N1412)</f>
        <v>6.9681340833824702E-3</v>
      </c>
      <c r="G1473">
        <f t="shared" si="197"/>
        <v>1.01851421607238E-6</v>
      </c>
      <c r="H1473">
        <f>F1473*(N1412/D1412)*(1-(D1412*A1473)^(N1412))</f>
        <v>4.6999210521665775</v>
      </c>
      <c r="I1473">
        <f>F1473*(1/N1412+LN(D1412*A1473)*(1-(D1412*A1473)^N1412))</f>
        <v>-1.5051426888052144E-3</v>
      </c>
      <c r="K1473">
        <f t="shared" si="198"/>
        <v>5.6965981050594982E-4</v>
      </c>
      <c r="L1473">
        <f t="shared" si="199"/>
        <v>22.089257896598589</v>
      </c>
      <c r="M1473">
        <f t="shared" si="200"/>
        <v>2.2654545136637903E-6</v>
      </c>
      <c r="O1473">
        <f t="shared" si="201"/>
        <v>-7.0740518096302349E-3</v>
      </c>
      <c r="R1473">
        <f t="shared" si="202"/>
        <v>2.6773561359701367E-3</v>
      </c>
      <c r="S1473">
        <f t="shared" si="203"/>
        <v>-8.5741929888919418E-7</v>
      </c>
      <c r="U1473">
        <f t="shared" si="204"/>
        <v>3.2451229970567465E-7</v>
      </c>
    </row>
    <row r="1474" spans="1:21" x14ac:dyDescent="0.3">
      <c r="A1474">
        <f t="shared" si="205"/>
        <v>59</v>
      </c>
      <c r="D1474" s="57">
        <f t="shared" si="196"/>
        <v>7.5332684167185807E-3</v>
      </c>
      <c r="E1474" s="57">
        <f>D1474/SUM(D1415:D1532)</f>
        <v>7.9219531988139694E-3</v>
      </c>
      <c r="F1474">
        <f>D1412*N1412*(D1412*A1474)^(N1412-1)/EXP((D1412*A1474)^N1412)</f>
        <v>7.8766565720409416E-3</v>
      </c>
      <c r="G1474">
        <f t="shared" si="197"/>
        <v>3.9069418830664568E-7</v>
      </c>
      <c r="H1474">
        <f>F1474*(N1412/D1412)*(1-(D1412*A1474)^(N1412))</f>
        <v>5.2690145374755986</v>
      </c>
      <c r="I1474">
        <f>F1474*(1/N1412+LN(D1412*A1474)*(1-(D1412*A1474)^N1412))</f>
        <v>-1.5529168846754491E-3</v>
      </c>
      <c r="K1474">
        <f t="shared" si="198"/>
        <v>4.5296626773027801E-5</v>
      </c>
      <c r="L1474">
        <f t="shared" si="199"/>
        <v>27.762514196129196</v>
      </c>
      <c r="M1474">
        <f t="shared" si="200"/>
        <v>2.4115508507101022E-6</v>
      </c>
      <c r="O1474">
        <f t="shared" si="201"/>
        <v>-8.182341640846259E-3</v>
      </c>
      <c r="R1474">
        <f t="shared" si="202"/>
        <v>2.3866858496568989E-4</v>
      </c>
      <c r="S1474">
        <f t="shared" si="203"/>
        <v>-7.0341896534676871E-8</v>
      </c>
      <c r="U1474">
        <f t="shared" si="204"/>
        <v>2.0517843970149788E-9</v>
      </c>
    </row>
    <row r="1475" spans="1:21" x14ac:dyDescent="0.3">
      <c r="A1475">
        <f t="shared" si="205"/>
        <v>60</v>
      </c>
      <c r="D1475" s="57">
        <f t="shared" si="196"/>
        <v>7.469581700515867E-3</v>
      </c>
      <c r="E1475" s="57">
        <f>D1475/SUM(D1415:D1532)</f>
        <v>7.8549805174709872E-3</v>
      </c>
      <c r="F1475">
        <f>D1412*N1412*(D1412*A1475)^(N1412-1)/EXP((D1412*A1475)^N1412)</f>
        <v>8.8745652769679668E-3</v>
      </c>
      <c r="G1475">
        <f t="shared" si="197"/>
        <v>4.7890279366563899E-7</v>
      </c>
      <c r="H1475">
        <f>F1475*(N1412/D1412)*(1-(D1412*A1475)^(N1412))</f>
        <v>5.8805342001309473</v>
      </c>
      <c r="I1475">
        <f>F1475*(1/N1412+LN(D1412*A1475)*(1-(D1412*A1475)^N1412))</f>
        <v>-1.5841179322875121E-3</v>
      </c>
      <c r="K1475">
        <f t="shared" si="198"/>
        <v>-1.0195847594969797E-3</v>
      </c>
      <c r="L1475">
        <f t="shared" si="199"/>
        <v>34.580682478909722</v>
      </c>
      <c r="M1475">
        <f t="shared" si="200"/>
        <v>2.5094296233948627E-6</v>
      </c>
      <c r="O1475">
        <f t="shared" si="201"/>
        <v>-9.315459677857435E-3</v>
      </c>
      <c r="R1475">
        <f t="shared" si="202"/>
        <v>-5.9957030481542755E-3</v>
      </c>
      <c r="S1475">
        <f t="shared" si="203"/>
        <v>1.6151425010062156E-6</v>
      </c>
      <c r="U1475">
        <f t="shared" si="204"/>
        <v>1.0395530817985138E-6</v>
      </c>
    </row>
    <row r="1476" spans="1:21" x14ac:dyDescent="0.3">
      <c r="A1476">
        <f t="shared" si="205"/>
        <v>61</v>
      </c>
      <c r="D1476" s="57">
        <f t="shared" si="196"/>
        <v>9.2534845838501672E-3</v>
      </c>
      <c r="E1476" s="57">
        <f>D1476/SUM(D1415:D1532)</f>
        <v>9.7309252430884223E-3</v>
      </c>
      <c r="F1476">
        <f>D1412*N1412*(D1412*A1476)^(N1412-1)/EXP((D1412*A1476)^N1412)</f>
        <v>9.9657113795054604E-3</v>
      </c>
      <c r="G1476">
        <f t="shared" si="197"/>
        <v>1.4016587432566857E-6</v>
      </c>
      <c r="H1476">
        <f>F1476*(N1412/D1412)*(1-(D1412*A1476)^(N1412))</f>
        <v>6.5321221489641665</v>
      </c>
      <c r="I1476">
        <f>F1476*(1/N1412+LN(D1412*A1476)*(1-(D1412*A1476)^N1412))</f>
        <v>-1.5949467236682699E-3</v>
      </c>
      <c r="K1476">
        <f t="shared" si="198"/>
        <v>-2.347861364170381E-4</v>
      </c>
      <c r="L1476">
        <f t="shared" si="199"/>
        <v>42.668619768988243</v>
      </c>
      <c r="M1476">
        <f t="shared" si="200"/>
        <v>2.5438550513401485E-6</v>
      </c>
      <c r="O1476">
        <f t="shared" si="201"/>
        <v>-1.0418386820091337E-2</v>
      </c>
      <c r="R1476">
        <f t="shared" si="202"/>
        <v>-1.5336517219594569E-3</v>
      </c>
      <c r="S1476">
        <f t="shared" si="203"/>
        <v>3.7447137904108641E-7</v>
      </c>
      <c r="U1476">
        <f t="shared" si="204"/>
        <v>5.5124529853640027E-8</v>
      </c>
    </row>
    <row r="1477" spans="1:21" x14ac:dyDescent="0.3">
      <c r="A1477">
        <f t="shared" si="205"/>
        <v>62</v>
      </c>
      <c r="D1477" s="57">
        <f t="shared" si="196"/>
        <v>1.0159981590695458E-2</v>
      </c>
      <c r="E1477" s="57">
        <f>D1477/SUM(D1415:D1532)</f>
        <v>1.0684193660705939E-2</v>
      </c>
      <c r="F1477">
        <f>D1412*N1412*(D1412*A1477)^(N1412-1)/EXP((D1412*A1477)^N1412)</f>
        <v>1.1153081475697485E-2</v>
      </c>
      <c r="G1477">
        <f t="shared" si="197"/>
        <v>4.5675602102097325E-6</v>
      </c>
      <c r="H1477">
        <f>F1477*(N1412/D1412)*(1-(D1412*A1477)^(N1412))</f>
        <v>7.219802197645552</v>
      </c>
      <c r="I1477">
        <f>F1477*(1/N1412+LN(D1412*A1477)*(1-(D1412*A1477)^N1412))</f>
        <v>-1.5813468429182846E-3</v>
      </c>
      <c r="K1477">
        <f t="shared" si="198"/>
        <v>-4.688878149915459E-4</v>
      </c>
      <c r="L1477">
        <f t="shared" si="199"/>
        <v>52.125543773127539</v>
      </c>
      <c r="M1477">
        <f t="shared" si="200"/>
        <v>2.5006578376076257E-6</v>
      </c>
      <c r="O1477">
        <f t="shared" si="201"/>
        <v>-1.1417011411741286E-2</v>
      </c>
      <c r="R1477">
        <f t="shared" si="202"/>
        <v>-3.3852772771251842E-3</v>
      </c>
      <c r="S1477">
        <f t="shared" si="203"/>
        <v>7.4147426591973383E-7</v>
      </c>
      <c r="U1477">
        <f t="shared" si="204"/>
        <v>2.1985578304754617E-7</v>
      </c>
    </row>
    <row r="1478" spans="1:21" x14ac:dyDescent="0.3">
      <c r="A1478">
        <f t="shared" si="205"/>
        <v>63</v>
      </c>
      <c r="D1478" s="57">
        <f t="shared" si="196"/>
        <v>1.0107904188508605E-2</v>
      </c>
      <c r="E1478" s="57">
        <f>D1478/SUM(D1415:D1532)</f>
        <v>1.0629429284870814E-2</v>
      </c>
      <c r="F1478">
        <f>D1412*N1412*(D1412*A1478)^(N1412-1)/EXP((D1412*A1478)^N1412)</f>
        <v>1.2438523133959621E-2</v>
      </c>
      <c r="G1478">
        <f t="shared" si="197"/>
        <v>4.3364761294788235E-6</v>
      </c>
      <c r="H1478">
        <f>F1478*(N1412/D1412)*(1-(D1412*A1478)^(N1412))</f>
        <v>7.9376580922690154</v>
      </c>
      <c r="I1478">
        <f>F1478*(1/N1412+LN(D1412*A1478)*(1-(D1412*A1478)^N1412))</f>
        <v>-1.5390857923813599E-3</v>
      </c>
      <c r="K1478">
        <f t="shared" si="198"/>
        <v>-1.8090938490888074E-3</v>
      </c>
      <c r="L1478">
        <f t="shared" si="199"/>
        <v>63.006415989763788</v>
      </c>
      <c r="M1478">
        <f t="shared" si="200"/>
        <v>2.3687850763101586E-6</v>
      </c>
      <c r="O1478">
        <f t="shared" si="201"/>
        <v>-1.221673679459217E-2</v>
      </c>
      <c r="R1478">
        <f t="shared" si="202"/>
        <v>-1.4359968430893873E-2</v>
      </c>
      <c r="S1478">
        <f t="shared" si="203"/>
        <v>2.7843506402170916E-6</v>
      </c>
      <c r="U1478">
        <f t="shared" si="204"/>
        <v>3.2728205548109566E-6</v>
      </c>
    </row>
    <row r="1479" spans="1:21" x14ac:dyDescent="0.3">
      <c r="A1479">
        <f t="shared" si="205"/>
        <v>64</v>
      </c>
      <c r="D1479" s="57">
        <f t="shared" si="196"/>
        <v>1.2297869342500392E-2</v>
      </c>
      <c r="E1479" s="57">
        <f>D1479/SUM(D1415:D1532)</f>
        <v>1.2932387376534476E-2</v>
      </c>
      <c r="F1479">
        <f>D1412*N1412*(D1412*A1479)^(N1412-1)/EXP((D1412*A1479)^N1412)</f>
        <v>1.3822433138919652E-2</v>
      </c>
      <c r="G1479">
        <f t="shared" si="197"/>
        <v>1.9231547478454196E-5</v>
      </c>
      <c r="H1479">
        <f>F1479*(N1412/D1412)*(1-(D1412*A1479)^(N1412))</f>
        <v>8.6774933596060393</v>
      </c>
      <c r="I1479">
        <f>F1479*(1/N1412+LN(D1412*A1479)*(1-(D1412*A1479)^N1412))</f>
        <v>-1.4638690800716529E-3</v>
      </c>
      <c r="K1479">
        <f t="shared" si="198"/>
        <v>-8.9004576238517659E-4</v>
      </c>
      <c r="L1479">
        <f t="shared" si="199"/>
        <v>75.298891006006912</v>
      </c>
      <c r="M1479">
        <f t="shared" si="200"/>
        <v>2.1429126835898274E-6</v>
      </c>
      <c r="O1479">
        <f t="shared" si="201"/>
        <v>-1.2702714221654369E-2</v>
      </c>
      <c r="R1479">
        <f t="shared" si="202"/>
        <v>-7.7233661928428647E-3</v>
      </c>
      <c r="S1479">
        <f t="shared" si="203"/>
        <v>1.3029104714044614E-6</v>
      </c>
      <c r="U1479">
        <f t="shared" si="204"/>
        <v>7.9218145913981019E-7</v>
      </c>
    </row>
    <row r="1480" spans="1:21" x14ac:dyDescent="0.3">
      <c r="A1480">
        <f t="shared" si="205"/>
        <v>65</v>
      </c>
      <c r="D1480" s="57">
        <f t="shared" ref="D1480:D1532" si="206">D1281</f>
        <v>1.4276516311219033E-2</v>
      </c>
      <c r="E1480" s="57">
        <f>D1480/SUM(D1415:D1532)</f>
        <v>1.5013124158510442E-2</v>
      </c>
      <c r="F1480">
        <f>D1412*N1412*(D1412*A1480)^(N1412-1)/EXP((D1412*A1480)^N1412)</f>
        <v>1.5303410072755362E-2</v>
      </c>
      <c r="G1480">
        <f t="shared" ref="G1480:G1532" si="207">(1/$A$139-E1480)^2</f>
        <v>4.181065110130851E-5</v>
      </c>
      <c r="H1480">
        <f>F1480*(N1412/D1412)*(1-(D1412*A1480)^(N1412))</f>
        <v>9.4284850563229057</v>
      </c>
      <c r="I1480">
        <f>F1480*(1/N1412+LN(D1412*A1480)*(1-(D1412*A1480)^N1412))</f>
        <v>-1.3514920920745658E-3</v>
      </c>
      <c r="K1480">
        <f t="shared" ref="K1480:K1532" si="208">E1480-F1480</f>
        <v>-2.9028591424492059E-4</v>
      </c>
      <c r="L1480">
        <f t="shared" ref="L1480:L1532" si="209">H1480*H1480</f>
        <v>88.896330457304344</v>
      </c>
      <c r="M1480">
        <f t="shared" ref="M1480:M1532" si="210">I1480*I1480</f>
        <v>1.8265308749400867E-6</v>
      </c>
      <c r="O1480">
        <f t="shared" ref="O1480:O1532" si="211">H1480*I1480</f>
        <v>-1.2742522993863624E-2</v>
      </c>
      <c r="R1480">
        <f t="shared" ref="R1480:R1532" si="212">H1480*K1480</f>
        <v>-2.7369564045192662E-3</v>
      </c>
      <c r="S1480">
        <f t="shared" ref="S1480:S1532" si="213">I1480*K1480</f>
        <v>3.9231911754264571E-7</v>
      </c>
      <c r="U1480">
        <f t="shared" ref="U1480:U1532" si="214">K1480*K1480</f>
        <v>8.4265912009009393E-8</v>
      </c>
    </row>
    <row r="1481" spans="1:21" x14ac:dyDescent="0.3">
      <c r="A1481">
        <f t="shared" ref="A1481:A1532" si="215">A1480+1</f>
        <v>66</v>
      </c>
      <c r="D1481" s="57">
        <f t="shared" si="206"/>
        <v>1.457936302296879E-2</v>
      </c>
      <c r="E1481" s="57">
        <f>D1481/SUM(D1415:D1532)</f>
        <v>1.533159647944512E-2</v>
      </c>
      <c r="F1481">
        <f>D1412*N1412*(D1412*A1481)^(N1412-1)/EXP((D1412*A1481)^N1412)</f>
        <v>1.6877875436398168E-2</v>
      </c>
      <c r="G1481">
        <f t="shared" si="207"/>
        <v>4.6030633412963964E-5</v>
      </c>
      <c r="H1481">
        <f>F1481*(N1412/D1412)*(1-(D1412*A1481)^(N1412))</f>
        <v>10.176849174531254</v>
      </c>
      <c r="I1481">
        <f>F1481*(1/N1412+LN(D1412*A1481)*(1-(D1412*A1481)^N1412))</f>
        <v>-1.1980339276498944E-3</v>
      </c>
      <c r="K1481">
        <f t="shared" si="208"/>
        <v>-1.5462789569530479E-3</v>
      </c>
      <c r="L1481">
        <f t="shared" si="209"/>
        <v>103.56825912115747</v>
      </c>
      <c r="M1481">
        <f t="shared" si="210"/>
        <v>1.4352852918002324E-6</v>
      </c>
      <c r="O1481">
        <f t="shared" si="211"/>
        <v>-1.2192210587664265E-2</v>
      </c>
      <c r="R1481">
        <f t="shared" si="212"/>
        <v>-1.5736247726662676E-2</v>
      </c>
      <c r="S1481">
        <f t="shared" si="213"/>
        <v>1.8524946520408422E-6</v>
      </c>
      <c r="U1481">
        <f t="shared" si="214"/>
        <v>2.3909786127158059E-6</v>
      </c>
    </row>
    <row r="1482" spans="1:21" x14ac:dyDescent="0.3">
      <c r="A1482">
        <f t="shared" si="215"/>
        <v>67</v>
      </c>
      <c r="D1482" s="57">
        <f t="shared" si="206"/>
        <v>1.5043432193271066E-2</v>
      </c>
      <c r="E1482" s="57">
        <f>D1482/SUM(D1415:D1532)</f>
        <v>1.5819609655769513E-2</v>
      </c>
      <c r="F1482">
        <f>D1412*N1412*(D1412*A1482)^(N1412-1)/EXP((D1412*A1482)^N1412)</f>
        <v>1.8539670807490125E-2</v>
      </c>
      <c r="G1482">
        <f t="shared" si="207"/>
        <v>5.2890726887151229E-5</v>
      </c>
      <c r="H1482">
        <f>F1482*(N1412/D1412)*(1-(D1412*A1482)^(N1412))</f>
        <v>10.905541940216988</v>
      </c>
      <c r="I1482">
        <f>F1482*(1/N1412+LN(D1412*A1482)*(1-(D1412*A1482)^N1412))</f>
        <v>-1.0000959333817123E-3</v>
      </c>
      <c r="K1482">
        <f t="shared" si="208"/>
        <v>-2.7200611517206111E-3</v>
      </c>
      <c r="L1482">
        <f t="shared" si="209"/>
        <v>118.93084500983171</v>
      </c>
      <c r="M1482">
        <f t="shared" si="210"/>
        <v>1.0001918759666383E-6</v>
      </c>
      <c r="O1482">
        <f t="shared" si="211"/>
        <v>-1.0906588145734718E-2</v>
      </c>
      <c r="R1482">
        <f t="shared" si="212"/>
        <v>-2.9663740970044049E-2</v>
      </c>
      <c r="S1482">
        <f t="shared" si="213"/>
        <v>2.7203220963853599E-6</v>
      </c>
      <c r="U1482">
        <f t="shared" si="214"/>
        <v>7.3987326690996575E-6</v>
      </c>
    </row>
    <row r="1483" spans="1:21" x14ac:dyDescent="0.3">
      <c r="A1483">
        <f t="shared" si="215"/>
        <v>68</v>
      </c>
      <c r="D1483" s="57">
        <f t="shared" si="206"/>
        <v>1.7962717114752714E-2</v>
      </c>
      <c r="E1483" s="57">
        <f>D1483/SUM(D1415:D1532)</f>
        <v>1.8889517329662618E-2</v>
      </c>
      <c r="F1483">
        <f>D1412*N1412*(D1412*A1483)^(N1412-1)/EXP((D1412*A1483)^N1412)</f>
        <v>2.0279642629853017E-2</v>
      </c>
      <c r="G1483">
        <f t="shared" si="207"/>
        <v>1.0696748791927658E-4</v>
      </c>
      <c r="H1483">
        <f>F1483*(N1412/D1412)*(1-(D1412*A1483)^(N1412))</f>
        <v>11.594028583289164</v>
      </c>
      <c r="I1483">
        <f>F1483*(1/N1412+LN(D1412*A1483)*(1-(D1412*A1483)^N1412))</f>
        <v>-7.5508534315176434E-4</v>
      </c>
      <c r="K1483">
        <f t="shared" si="208"/>
        <v>-1.3901253001903993E-3</v>
      </c>
      <c r="L1483">
        <f t="shared" si="209"/>
        <v>134.42149879012615</v>
      </c>
      <c r="M1483">
        <f t="shared" si="210"/>
        <v>5.7015387544261774E-7</v>
      </c>
      <c r="O1483">
        <f t="shared" si="211"/>
        <v>-8.7544810513242623E-3</v>
      </c>
      <c r="R1483">
        <f t="shared" si="212"/>
        <v>-1.611715246476092E-2</v>
      </c>
      <c r="S1483">
        <f t="shared" si="213"/>
        <v>1.049663239318217E-6</v>
      </c>
      <c r="U1483">
        <f t="shared" si="214"/>
        <v>1.9324483502294479E-6</v>
      </c>
    </row>
    <row r="1484" spans="1:21" x14ac:dyDescent="0.3">
      <c r="A1484">
        <f t="shared" si="215"/>
        <v>69</v>
      </c>
      <c r="D1484" s="57">
        <f t="shared" si="206"/>
        <v>1.9050321813314099E-2</v>
      </c>
      <c r="E1484" s="57">
        <f>D1484/SUM(D1415:D1532)</f>
        <v>2.0033237829743575E-2</v>
      </c>
      <c r="F1484">
        <f>D1412*N1412*(D1412*A1484)^(N1412-1)/EXP((D1412*A1484)^N1412)</f>
        <v>2.2085231140148237E-2</v>
      </c>
      <c r="G1484">
        <f t="shared" si="207"/>
        <v>1.3193346313555962E-4</v>
      </c>
      <c r="H1484">
        <f>F1484*(N1412/D1412)*(1-(D1412*A1484)^(N1412))</f>
        <v>12.218159035216594</v>
      </c>
      <c r="I1484">
        <f>F1484*(1/N1412+LN(D1412*A1484)*(1-(D1412*A1484)^N1412))</f>
        <v>-4.6154102438838713E-4</v>
      </c>
      <c r="K1484">
        <f t="shared" si="208"/>
        <v>-2.0519933104046623E-3</v>
      </c>
      <c r="L1484">
        <f t="shared" si="209"/>
        <v>149.2834102098449</v>
      </c>
      <c r="M1484">
        <f t="shared" si="210"/>
        <v>2.1302011719348177E-7</v>
      </c>
      <c r="O1484">
        <f t="shared" si="211"/>
        <v>-5.639181637254095E-3</v>
      </c>
      <c r="R1484">
        <f t="shared" si="212"/>
        <v>-2.5071580605724734E-2</v>
      </c>
      <c r="S1484">
        <f t="shared" si="213"/>
        <v>9.4707909452228547E-7</v>
      </c>
      <c r="U1484">
        <f t="shared" si="214"/>
        <v>4.2106765459454846E-6</v>
      </c>
    </row>
    <row r="1485" spans="1:21" x14ac:dyDescent="0.3">
      <c r="A1485">
        <f t="shared" si="215"/>
        <v>70</v>
      </c>
      <c r="D1485" s="57">
        <f t="shared" si="206"/>
        <v>1.9709787509574837E-2</v>
      </c>
      <c r="E1485" s="57">
        <f>D1485/SUM(D1415:D1532)</f>
        <v>2.0726729166174206E-2</v>
      </c>
      <c r="F1485">
        <f>D1412*N1412*(D1412*A1485)^(N1412-1)/EXP((D1412*A1485)^N1412)</f>
        <v>2.3940085592699351E-2</v>
      </c>
      <c r="G1485">
        <f t="shared" si="207"/>
        <v>1.4834559436092908E-4</v>
      </c>
      <c r="H1485">
        <f>F1485*(N1412/D1412)*(1-(D1412*A1485)^(N1412))</f>
        <v>12.750197852935873</v>
      </c>
      <c r="I1485">
        <f>F1485*(1/N1412+LN(D1412*A1485)*(1-(D1412*A1485)^N1412))</f>
        <v>-1.1949369274454515E-4</v>
      </c>
      <c r="K1485">
        <f t="shared" si="208"/>
        <v>-3.2133564265251456E-3</v>
      </c>
      <c r="L1485">
        <f t="shared" si="209"/>
        <v>162.56754528901055</v>
      </c>
      <c r="M1485">
        <f t="shared" si="210"/>
        <v>1.4278742605727762E-8</v>
      </c>
      <c r="O1485">
        <f t="shared" si="211"/>
        <v>-1.5235682246708784E-3</v>
      </c>
      <c r="R1485">
        <f t="shared" si="212"/>
        <v>-4.0970930210198604E-2</v>
      </c>
      <c r="S1485">
        <f t="shared" si="213"/>
        <v>3.8397582550990533E-7</v>
      </c>
      <c r="U1485">
        <f t="shared" si="214"/>
        <v>1.0325659523890453E-5</v>
      </c>
    </row>
    <row r="1486" spans="1:21" x14ac:dyDescent="0.3">
      <c r="A1486">
        <f t="shared" si="215"/>
        <v>71</v>
      </c>
      <c r="D1486" s="57">
        <f t="shared" si="206"/>
        <v>2.1967083500650859E-2</v>
      </c>
      <c r="E1486" s="57">
        <f>D1486/SUM(D1415:D1532)</f>
        <v>2.3100492081284028E-2</v>
      </c>
      <c r="F1486">
        <f>D1412*N1412*(D1412*A1486)^(N1412-1)/EXP((D1412*A1486)^N1412)</f>
        <v>2.5823734162062288E-2</v>
      </c>
      <c r="G1486">
        <f t="shared" si="207"/>
        <v>2.1180388298242754E-4</v>
      </c>
      <c r="H1486">
        <f>F1486*(N1412/D1412)*(1-(D1412*A1486)^(N1412))</f>
        <v>13.159062598656901</v>
      </c>
      <c r="I1486">
        <f>F1486*(1/N1412+LN(D1412*A1486)*(1-(D1412*A1486)^N1412))</f>
        <v>2.6915299256038082E-4</v>
      </c>
      <c r="K1486">
        <f t="shared" si="208"/>
        <v>-2.7232420807782598E-3</v>
      </c>
      <c r="L1486">
        <f t="shared" si="209"/>
        <v>173.16092847537089</v>
      </c>
      <c r="M1486">
        <f t="shared" si="210"/>
        <v>7.244333340420841E-8</v>
      </c>
      <c r="O1486">
        <f t="shared" si="211"/>
        <v>3.5418010777178862E-3</v>
      </c>
      <c r="R1486">
        <f t="shared" si="212"/>
        <v>-3.5835313012257793E-2</v>
      </c>
      <c r="S1486">
        <f t="shared" si="213"/>
        <v>-7.3296875550782692E-7</v>
      </c>
      <c r="U1486">
        <f t="shared" si="214"/>
        <v>7.4160474305215065E-6</v>
      </c>
    </row>
    <row r="1487" spans="1:21" x14ac:dyDescent="0.3">
      <c r="A1487">
        <f t="shared" si="215"/>
        <v>72</v>
      </c>
      <c r="D1487" s="57">
        <f t="shared" si="206"/>
        <v>2.3900150588625674E-2</v>
      </c>
      <c r="E1487" s="57">
        <f>D1487/SUM(D1415:D1532)</f>
        <v>2.5133297253487698E-2</v>
      </c>
      <c r="F1487">
        <f>D1412*N1412*(D1412*A1487)^(N1412-1)/EXP((D1412*A1487)^N1412)</f>
        <v>2.7711343353305256E-2</v>
      </c>
      <c r="G1487">
        <f t="shared" si="207"/>
        <v>2.7510497305467782E-4</v>
      </c>
      <c r="H1487">
        <f>F1487*(N1412/D1412)*(1-(D1412*A1487)^(N1412))</f>
        <v>13.410829684241824</v>
      </c>
      <c r="I1487">
        <f>F1487*(1/N1412+LN(D1412*A1487)*(1-(D1412*A1487)^N1412))</f>
        <v>7.0024124975933094E-4</v>
      </c>
      <c r="K1487">
        <f t="shared" si="208"/>
        <v>-2.5780460998175575E-3</v>
      </c>
      <c r="L1487">
        <f t="shared" si="209"/>
        <v>179.85035281974166</v>
      </c>
      <c r="M1487">
        <f t="shared" si="210"/>
        <v>4.9033780786450969E-7</v>
      </c>
      <c r="O1487">
        <f t="shared" si="211"/>
        <v>9.3908161384030284E-3</v>
      </c>
      <c r="R1487">
        <f t="shared" si="212"/>
        <v>-3.457373716277716E-2</v>
      </c>
      <c r="S1487">
        <f t="shared" si="213"/>
        <v>-1.8052542228734153E-6</v>
      </c>
      <c r="U1487">
        <f t="shared" si="214"/>
        <v>6.6463216927845199E-6</v>
      </c>
    </row>
    <row r="1488" spans="1:21" x14ac:dyDescent="0.3">
      <c r="A1488">
        <f t="shared" si="215"/>
        <v>73</v>
      </c>
      <c r="D1488" s="57">
        <f t="shared" si="206"/>
        <v>2.5646422946606715E-2</v>
      </c>
      <c r="E1488" s="57">
        <f>D1488/SUM(D1415:D1532)</f>
        <v>2.6969669877833165E-2</v>
      </c>
      <c r="F1488">
        <f>D1412*N1412*(D1412*A1488)^(N1412-1)/EXP((D1412*A1488)^N1412)</f>
        <v>2.9573607911377135E-2</v>
      </c>
      <c r="G1488">
        <f t="shared" si="207"/>
        <v>3.3939445051026069E-4</v>
      </c>
      <c r="H1488">
        <f>F1488*(N1412/D1412)*(1-(D1412*A1488)^(N1412))</f>
        <v>13.469567683500808</v>
      </c>
      <c r="I1488">
        <f>F1488*(1/N1412+LN(D1412*A1488)*(1-(D1412*A1488)^N1412))</f>
        <v>1.1670069239484379E-3</v>
      </c>
      <c r="K1488">
        <f t="shared" si="208"/>
        <v>-2.6039380335439698E-3</v>
      </c>
      <c r="L1488">
        <f t="shared" si="209"/>
        <v>181.42925358040932</v>
      </c>
      <c r="M1488">
        <f t="shared" si="210"/>
        <v>1.3619051605435952E-6</v>
      </c>
      <c r="O1488">
        <f t="shared" si="211"/>
        <v>1.5719078749237565E-2</v>
      </c>
      <c r="R1488">
        <f t="shared" si="212"/>
        <v>-3.5073919586462499E-2</v>
      </c>
      <c r="S1488">
        <f t="shared" si="213"/>
        <v>-3.0388137146784925E-6</v>
      </c>
      <c r="U1488">
        <f t="shared" si="214"/>
        <v>6.7804932825368365E-6</v>
      </c>
    </row>
    <row r="1489" spans="1:21" x14ac:dyDescent="0.3">
      <c r="A1489">
        <f t="shared" si="215"/>
        <v>74</v>
      </c>
      <c r="D1489" s="57">
        <f t="shared" si="206"/>
        <v>2.7348241506391664E-2</v>
      </c>
      <c r="E1489" s="57">
        <f>D1489/SUM(D1415:D1532)</f>
        <v>2.8759295076049834E-2</v>
      </c>
      <c r="F1489">
        <f>D1412*N1412*(D1412*A1489)^(N1412-1)/EXP((D1412*A1489)^N1412)</f>
        <v>3.1376817350441774E-2</v>
      </c>
      <c r="G1489">
        <f t="shared" si="207"/>
        <v>4.0853652673206382E-4</v>
      </c>
      <c r="H1489">
        <f>F1489*(N1412/D1412)*(1-(D1412*A1489)^(N1412))</f>
        <v>13.298553320671463</v>
      </c>
      <c r="I1489">
        <f>F1489*(1/N1412+LN(D1412*A1489)*(1-(D1412*A1489)^N1412))</f>
        <v>1.6597938651552826E-3</v>
      </c>
      <c r="K1489">
        <f t="shared" si="208"/>
        <v>-2.6175222743919403E-3</v>
      </c>
      <c r="L1489">
        <f t="shared" si="209"/>
        <v>176.851520422742</v>
      </c>
      <c r="M1489">
        <f t="shared" si="210"/>
        <v>2.7549156748071123E-6</v>
      </c>
      <c r="O1489">
        <f t="shared" si="211"/>
        <v>2.2072857217090906E-2</v>
      </c>
      <c r="R1489">
        <f t="shared" si="212"/>
        <v>-3.4809259534046455E-2</v>
      </c>
      <c r="S1489">
        <f t="shared" si="213"/>
        <v>-4.3445474129430451E-6</v>
      </c>
      <c r="U1489">
        <f t="shared" si="214"/>
        <v>6.8514228569379561E-6</v>
      </c>
    </row>
    <row r="1490" spans="1:21" x14ac:dyDescent="0.3">
      <c r="A1490">
        <f t="shared" si="215"/>
        <v>75</v>
      </c>
      <c r="D1490" s="57">
        <f t="shared" si="206"/>
        <v>2.8734972642275411E-2</v>
      </c>
      <c r="E1490" s="57">
        <f>D1490/SUM(D1415:D1532)</f>
        <v>3.021757567221561E-2</v>
      </c>
      <c r="F1490">
        <f>D1412*N1412*(D1412*A1490)^(N1412-1)/EXP((D1412*A1490)^N1412)</f>
        <v>3.3083148338241698E-2</v>
      </c>
      <c r="G1490">
        <f t="shared" si="207"/>
        <v>4.6961347952810507E-4</v>
      </c>
      <c r="H1490">
        <f>F1490*(N1412/D1412)*(1-(D1412*A1490)^(N1412))</f>
        <v>12.86191247883705</v>
      </c>
      <c r="I1490">
        <f>F1490*(1/N1412+LN(D1412*A1490)*(1-(D1412*A1490)^N1412))</f>
        <v>2.1658809096361722E-3</v>
      </c>
      <c r="K1490">
        <f t="shared" si="208"/>
        <v>-2.8655726660260887E-3</v>
      </c>
      <c r="L1490">
        <f t="shared" si="209"/>
        <v>165.42879261326422</v>
      </c>
      <c r="M1490">
        <f t="shared" si="210"/>
        <v>4.691040114726413E-6</v>
      </c>
      <c r="O1490">
        <f t="shared" si="211"/>
        <v>2.7857370699324424E-2</v>
      </c>
      <c r="R1490">
        <f t="shared" si="212"/>
        <v>-3.6856744832175305E-2</v>
      </c>
      <c r="S1490">
        <f t="shared" si="213"/>
        <v>-6.2064891325211359E-6</v>
      </c>
      <c r="U1490">
        <f t="shared" si="214"/>
        <v>8.2115067042758649E-6</v>
      </c>
    </row>
    <row r="1491" spans="1:21" x14ac:dyDescent="0.3">
      <c r="A1491">
        <f t="shared" si="215"/>
        <v>76</v>
      </c>
      <c r="D1491" s="57">
        <f t="shared" si="206"/>
        <v>2.9956400016221886E-2</v>
      </c>
      <c r="E1491" s="57">
        <f>D1491/SUM(D1415:D1532)</f>
        <v>3.1502023531617525E-2</v>
      </c>
      <c r="F1491">
        <f>D1412*N1412*(D1412*A1491)^(N1412-1)/EXP((D1412*A1491)^N1412)</f>
        <v>3.4651232054878585E-2</v>
      </c>
      <c r="G1491">
        <f t="shared" si="207"/>
        <v>5.2693271294362268E-4</v>
      </c>
      <c r="H1491">
        <f>F1491*(N1412/D1412)*(1-(D1412*A1491)^(N1412))</f>
        <v>12.126705296113306</v>
      </c>
      <c r="I1491">
        <f>F1491*(1/N1412+LN(D1412*A1491)*(1-(D1412*A1491)^N1412))</f>
        <v>2.6694740009704271E-3</v>
      </c>
      <c r="K1491">
        <f t="shared" si="208"/>
        <v>-3.14920852326106E-3</v>
      </c>
      <c r="L1491">
        <f t="shared" si="209"/>
        <v>147.05698133878249</v>
      </c>
      <c r="M1491">
        <f t="shared" si="210"/>
        <v>7.1260914418570601E-6</v>
      </c>
      <c r="O1491">
        <f t="shared" si="211"/>
        <v>3.2371924505404853E-2</v>
      </c>
      <c r="R1491">
        <f t="shared" si="212"/>
        <v>-3.8189523677595059E-2</v>
      </c>
      <c r="S1491">
        <f t="shared" si="213"/>
        <v>-8.4067302764798726E-6</v>
      </c>
      <c r="U1491">
        <f t="shared" si="214"/>
        <v>9.9175143229801065E-6</v>
      </c>
    </row>
    <row r="1492" spans="1:21" x14ac:dyDescent="0.3">
      <c r="A1492">
        <f t="shared" si="215"/>
        <v>77</v>
      </c>
      <c r="D1492" s="57">
        <f t="shared" si="206"/>
        <v>3.2674042245523505E-2</v>
      </c>
      <c r="E1492" s="57">
        <f>D1492/SUM(D1415:D1532)</f>
        <v>3.4359884603429133E-2</v>
      </c>
      <c r="F1492">
        <f>D1412*N1412*(D1412*A1492)^(N1412-1)/EXP((D1412*A1492)^N1412)</f>
        <v>3.6037040906575286E-2</v>
      </c>
      <c r="G1492">
        <f t="shared" si="207"/>
        <v>6.6630457030413112E-4</v>
      </c>
      <c r="H1492">
        <f>F1492*(N1412/D1412)*(1-(D1412*A1492)^(N1412))</f>
        <v>11.065438685041963</v>
      </c>
      <c r="I1492">
        <f>F1492*(1/N1412+LN(D1412*A1492)*(1-(D1412*A1492)^N1412))</f>
        <v>3.1519191153585326E-3</v>
      </c>
      <c r="K1492">
        <f t="shared" si="208"/>
        <v>-1.6771563031461531E-3</v>
      </c>
      <c r="L1492">
        <f t="shared" si="209"/>
        <v>122.44393329242321</v>
      </c>
      <c r="M1492">
        <f t="shared" si="210"/>
        <v>9.9345941097625154E-6</v>
      </c>
      <c r="O1492">
        <f t="shared" si="211"/>
        <v>3.4877367711211547E-2</v>
      </c>
      <c r="R1492">
        <f t="shared" si="212"/>
        <v>-1.8558470237695409E-2</v>
      </c>
      <c r="S1492">
        <f t="shared" si="213"/>
        <v>-5.2862610113304096E-6</v>
      </c>
      <c r="U1492">
        <f t="shared" si="214"/>
        <v>2.812853265182871E-6</v>
      </c>
    </row>
    <row r="1493" spans="1:21" x14ac:dyDescent="0.3">
      <c r="A1493">
        <f t="shared" si="215"/>
        <v>78</v>
      </c>
      <c r="D1493" s="57">
        <f t="shared" si="206"/>
        <v>3.3540692196800344E-2</v>
      </c>
      <c r="E1493" s="57">
        <f>D1493/SUM(D1415:D1532)</f>
        <v>3.5271250025977037E-2</v>
      </c>
      <c r="F1493">
        <f>D1412*N1412*(D1412*A1493)^(N1412-1)/EXP((D1412*A1493)^N1412)</f>
        <v>3.7195128153803013E-2</v>
      </c>
      <c r="G1493">
        <f t="shared" si="207"/>
        <v>7.1418508262621988E-4</v>
      </c>
      <c r="H1493">
        <f>F1493*(N1412/D1412)*(1-(D1412*A1493)^(N1412))</f>
        <v>9.6589402034345699</v>
      </c>
      <c r="I1493">
        <f>F1493*(1/N1412+LN(D1412*A1493)*(1-(D1412*A1493)^N1412))</f>
        <v>3.5921892689472911E-3</v>
      </c>
      <c r="K1493">
        <f t="shared" si="208"/>
        <v>-1.9238781278259759E-3</v>
      </c>
      <c r="L1493">
        <f t="shared" si="209"/>
        <v>93.295125853524652</v>
      </c>
      <c r="M1493">
        <f t="shared" si="210"/>
        <v>1.2903823743940074E-5</v>
      </c>
      <c r="O1493">
        <f t="shared" si="211"/>
        <v>3.4696741348181223E-2</v>
      </c>
      <c r="R1493">
        <f t="shared" si="212"/>
        <v>-1.8582623795366751E-2</v>
      </c>
      <c r="S1493">
        <f t="shared" si="213"/>
        <v>-6.910934365538875E-6</v>
      </c>
      <c r="U1493">
        <f t="shared" si="214"/>
        <v>3.701307050727182E-6</v>
      </c>
    </row>
    <row r="1494" spans="1:21" x14ac:dyDescent="0.3">
      <c r="A1494">
        <f t="shared" si="215"/>
        <v>79</v>
      </c>
      <c r="D1494" s="57">
        <f t="shared" si="206"/>
        <v>3.5041361656935367E-2</v>
      </c>
      <c r="E1494" s="57">
        <f>D1494/SUM(D1415:D1532)</f>
        <v>3.6849347681928803E-2</v>
      </c>
      <c r="F1494">
        <f>D1412*N1412*(D1412*A1494)^(N1412-1)/EXP((D1412*A1494)^N1412)</f>
        <v>3.8080235773544246E-2</v>
      </c>
      <c r="G1494">
        <f t="shared" si="207"/>
        <v>8.010224005080386E-4</v>
      </c>
      <c r="H1494">
        <f>F1494*(N1412/D1412)*(1-(D1412*A1494)^(N1412))</f>
        <v>7.8994644304531922</v>
      </c>
      <c r="I1494">
        <f>F1494*(1/N1412+LN(D1412*A1494)*(1-(D1412*A1494)^N1412))</f>
        <v>3.9676887251304666E-3</v>
      </c>
      <c r="K1494">
        <f t="shared" si="208"/>
        <v>-1.2308880916154438E-3</v>
      </c>
      <c r="L1494">
        <f t="shared" si="209"/>
        <v>62.40153828799518</v>
      </c>
      <c r="M1494">
        <f t="shared" si="210"/>
        <v>1.5742553819527428E-5</v>
      </c>
      <c r="O1494">
        <f t="shared" si="211"/>
        <v>3.1342615955278291E-2</v>
      </c>
      <c r="R1494">
        <f t="shared" si="212"/>
        <v>-9.7233566975846088E-3</v>
      </c>
      <c r="S1494">
        <f t="shared" si="213"/>
        <v>-4.8837808029999531E-6</v>
      </c>
      <c r="U1494">
        <f t="shared" si="214"/>
        <v>1.5150854940807093E-6</v>
      </c>
    </row>
    <row r="1495" spans="1:21" x14ac:dyDescent="0.3">
      <c r="A1495">
        <f t="shared" si="215"/>
        <v>80</v>
      </c>
      <c r="D1495" s="57">
        <f t="shared" si="206"/>
        <v>3.735361953938126E-2</v>
      </c>
      <c r="E1495" s="57">
        <f>D1495/SUM(D1415:D1532)</f>
        <v>3.9280908289496271E-2</v>
      </c>
      <c r="F1495">
        <f>D1412*N1412*(D1412*A1495)^(N1412-1)/EXP((D1412*A1495)^N1412)</f>
        <v>3.8649259279510399E-2</v>
      </c>
      <c r="G1495">
        <f t="shared" si="207"/>
        <v>9.4457259338128689E-4</v>
      </c>
      <c r="H1495">
        <f>F1495*(N1412/D1412)*(1-(D1412*A1495)^(N1412))</f>
        <v>5.7938295171009688</v>
      </c>
      <c r="I1495">
        <f>F1495*(1/N1412+LN(D1412*A1495)*(1-(D1412*A1495)^N1412))</f>
        <v>4.2553974787309309E-3</v>
      </c>
      <c r="K1495">
        <f t="shared" si="208"/>
        <v>6.3164900998587126E-4</v>
      </c>
      <c r="L1495">
        <f t="shared" si="209"/>
        <v>33.568460473230445</v>
      </c>
      <c r="M1495">
        <f t="shared" si="210"/>
        <v>1.8108407701989563E-5</v>
      </c>
      <c r="O1495">
        <f t="shared" si="211"/>
        <v>2.4655047519268308E-2</v>
      </c>
      <c r="R1495">
        <f t="shared" si="212"/>
        <v>3.6596666785037456E-3</v>
      </c>
      <c r="S1495">
        <f t="shared" si="213"/>
        <v>2.6879176045367652E-6</v>
      </c>
      <c r="U1495">
        <f t="shared" si="214"/>
        <v>3.9898047181613128E-7</v>
      </c>
    </row>
    <row r="1496" spans="1:21" x14ac:dyDescent="0.3">
      <c r="A1496">
        <f t="shared" si="215"/>
        <v>81</v>
      </c>
      <c r="D1496" s="57">
        <f t="shared" si="206"/>
        <v>3.688652398182779E-2</v>
      </c>
      <c r="E1496" s="57">
        <f>D1496/SUM(D1415:D1532)</f>
        <v>3.8789712577141137E-2</v>
      </c>
      <c r="F1496">
        <f>D1412*N1412*(D1412*A1496)^(N1412-1)/EXP((D1412*A1496)^N1412)</f>
        <v>3.8863523089609282E-2</v>
      </c>
      <c r="G1496">
        <f t="shared" si="207"/>
        <v>9.1462114705419793E-4</v>
      </c>
      <c r="H1496">
        <f>F1496*(N1412/D1412)*(1-(D1412*A1496)^(N1412))</f>
        <v>3.3663032305809786</v>
      </c>
      <c r="I1496">
        <f>F1496*(1/N1412+LN(D1412*A1496)*(1-(D1412*A1496)^N1412))</f>
        <v>4.4333477146278498E-3</v>
      </c>
      <c r="K1496">
        <f t="shared" si="208"/>
        <v>-7.3810512468144851E-5</v>
      </c>
      <c r="L1496">
        <f t="shared" si="209"/>
        <v>11.331997440219933</v>
      </c>
      <c r="M1496">
        <f t="shared" si="210"/>
        <v>1.9654571958795977E-5</v>
      </c>
      <c r="O1496">
        <f t="shared" si="211"/>
        <v>1.4923992734040529E-2</v>
      </c>
      <c r="R1496">
        <f t="shared" si="212"/>
        <v>-2.484685665723536E-4</v>
      </c>
      <c r="S1496">
        <f t="shared" si="213"/>
        <v>-3.2722766676616036E-7</v>
      </c>
      <c r="U1496">
        <f t="shared" si="214"/>
        <v>5.4479917508101664E-9</v>
      </c>
    </row>
    <row r="1497" spans="1:21" x14ac:dyDescent="0.3">
      <c r="A1497">
        <f t="shared" si="215"/>
        <v>82</v>
      </c>
      <c r="D1497" s="57">
        <f t="shared" si="206"/>
        <v>3.8021967694227748E-2</v>
      </c>
      <c r="E1497" s="57">
        <f>D1497/SUM(D1415:D1532)</f>
        <v>3.9983740381799956E-2</v>
      </c>
      <c r="F1497">
        <f>D1412*N1412*(D1412*A1497)^(N1412-1)/EXP((D1412*A1497)^N1412)</f>
        <v>3.8691277345183461E-2</v>
      </c>
      <c r="G1497">
        <f t="shared" si="207"/>
        <v>9.8826810845258788E-4</v>
      </c>
      <c r="H1497">
        <f>F1497*(N1412/D1412)*(1-(D1412*A1497)^(N1412))</f>
        <v>0.66088429005312466</v>
      </c>
      <c r="I1497">
        <f>F1497*(1/N1412+LN(D1412*A1497)*(1-(D1412*A1497)^N1412))</f>
        <v>4.4823810726285643E-3</v>
      </c>
      <c r="K1497">
        <f t="shared" si="208"/>
        <v>1.2924630366164952E-3</v>
      </c>
      <c r="L1497">
        <f t="shared" si="209"/>
        <v>0.4367680448390226</v>
      </c>
      <c r="M1497">
        <f t="shared" si="210"/>
        <v>2.00917400802588E-5</v>
      </c>
      <c r="O1497">
        <f t="shared" si="211"/>
        <v>2.9623352329316921E-3</v>
      </c>
      <c r="R1497">
        <f t="shared" si="212"/>
        <v>8.5416851637419805E-4</v>
      </c>
      <c r="S1497">
        <f t="shared" si="213"/>
        <v>5.7933118524018175E-6</v>
      </c>
      <c r="U1497">
        <f t="shared" si="214"/>
        <v>1.6704607010199317E-6</v>
      </c>
    </row>
    <row r="1498" spans="1:21" x14ac:dyDescent="0.3">
      <c r="A1498">
        <f t="shared" si="215"/>
        <v>83</v>
      </c>
      <c r="D1498" s="57">
        <f t="shared" si="206"/>
        <v>3.7052221085267276E-2</v>
      </c>
      <c r="E1498" s="57">
        <f>D1498/SUM(D1415:D1532)</f>
        <v>3.8963958950164766E-2</v>
      </c>
      <c r="F1498">
        <f>D1412*N1412*(D1412*A1498)^(N1412-1)/EXP((D1412*A1498)^N1412)</f>
        <v>3.8110279427137066E-2</v>
      </c>
      <c r="G1498">
        <f t="shared" si="207"/>
        <v>9.2519087182806525E-4</v>
      </c>
      <c r="H1498">
        <f>F1498*(N1412/D1412)*(1-(D1412*A1498)^(N1412))</f>
        <v>-2.2574301635599294</v>
      </c>
      <c r="I1498">
        <f>F1498*(1/N1412+LN(D1412*A1498)*(1-(D1412*A1498)^N1412))</f>
        <v>4.3880831112169108E-3</v>
      </c>
      <c r="K1498">
        <f t="shared" si="208"/>
        <v>8.5367952302770056E-4</v>
      </c>
      <c r="L1498">
        <f t="shared" si="209"/>
        <v>5.09599094335021</v>
      </c>
      <c r="M1498">
        <f t="shared" si="210"/>
        <v>1.9255273390947082E-5</v>
      </c>
      <c r="O1498">
        <f t="shared" si="211"/>
        <v>-9.9057911754689542E-3</v>
      </c>
      <c r="R1498">
        <f t="shared" si="212"/>
        <v>-1.9271219052961845E-3</v>
      </c>
      <c r="S1498">
        <f t="shared" si="213"/>
        <v>3.7460166973895607E-6</v>
      </c>
      <c r="U1498">
        <f t="shared" si="214"/>
        <v>7.2876872803680228E-7</v>
      </c>
    </row>
    <row r="1499" spans="1:21" x14ac:dyDescent="0.3">
      <c r="A1499">
        <f t="shared" si="215"/>
        <v>84</v>
      </c>
      <c r="D1499" s="57">
        <f t="shared" si="206"/>
        <v>3.6517876104514006E-2</v>
      </c>
      <c r="E1499" s="57">
        <f>D1499/SUM(D1415:D1532)</f>
        <v>3.8402044028859939E-2</v>
      </c>
      <c r="F1499">
        <f>D1412*N1412*(D1412*A1499)^(N1412-1)/EXP((D1412*A1499)^N1412)</f>
        <v>3.7110275269487326E-2</v>
      </c>
      <c r="G1499">
        <f t="shared" si="207"/>
        <v>8.9132314362260553E-4</v>
      </c>
      <c r="H1499">
        <f>F1499*(N1412/D1412)*(1-(D1412*A1499)^(N1412))</f>
        <v>-5.3028193397234595</v>
      </c>
      <c r="I1499">
        <f>F1499*(1/N1412+LN(D1412*A1499)*(1-(D1412*A1499)^N1412))</f>
        <v>4.1427340329420843E-3</v>
      </c>
      <c r="K1499">
        <f t="shared" si="208"/>
        <v>1.2917687593726121E-3</v>
      </c>
      <c r="L1499">
        <f t="shared" si="209"/>
        <v>28.119892949745147</v>
      </c>
      <c r="M1499">
        <f t="shared" si="210"/>
        <v>1.7162245267696587E-5</v>
      </c>
      <c r="O1499">
        <f t="shared" si="211"/>
        <v>-2.1968170149215847E-2</v>
      </c>
      <c r="R1499">
        <f t="shared" si="212"/>
        <v>-6.8500163596516674E-3</v>
      </c>
      <c r="S1499">
        <f t="shared" si="213"/>
        <v>5.3514544021442945E-6</v>
      </c>
      <c r="U1499">
        <f t="shared" si="214"/>
        <v>1.6686665276910574E-6</v>
      </c>
    </row>
    <row r="1500" spans="1:21" x14ac:dyDescent="0.3">
      <c r="A1500">
        <f t="shared" si="215"/>
        <v>85</v>
      </c>
      <c r="D1500" s="57">
        <f t="shared" si="206"/>
        <v>3.4438768285532606E-2</v>
      </c>
      <c r="E1500" s="57">
        <f>D1500/SUM(D1415:D1532)</f>
        <v>3.6215663041730149E-2</v>
      </c>
      <c r="F1500">
        <f>D1412*N1412*(D1412*A1500)^(N1412-1)/EXP((D1412*A1500)^N1412)</f>
        <v>3.5695153452385497E-2</v>
      </c>
      <c r="G1500">
        <f t="shared" si="207"/>
        <v>7.6555444154827786E-4</v>
      </c>
      <c r="H1500">
        <f>F1500*(N1412/D1412)*(1-(D1412*A1500)^(N1412))</f>
        <v>-8.3706488691305783</v>
      </c>
      <c r="I1500">
        <f>F1500*(1/N1412+LN(D1412*A1500)*(1-(D1412*A1500)^N1412))</f>
        <v>3.7470604107333887E-3</v>
      </c>
      <c r="K1500">
        <f t="shared" si="208"/>
        <v>5.205095893446518E-4</v>
      </c>
      <c r="L1500">
        <f t="shared" si="209"/>
        <v>70.067762490277033</v>
      </c>
      <c r="M1500">
        <f t="shared" si="210"/>
        <v>1.4040461721685472E-5</v>
      </c>
      <c r="O1500">
        <f t="shared" si="211"/>
        <v>-3.1365326989669401E-2</v>
      </c>
      <c r="R1500">
        <f t="shared" si="212"/>
        <v>-4.3570030054194313E-3</v>
      </c>
      <c r="S1500">
        <f t="shared" si="213"/>
        <v>1.9503808756404384E-6</v>
      </c>
      <c r="U1500">
        <f t="shared" si="214"/>
        <v>2.7093023259973808E-7</v>
      </c>
    </row>
    <row r="1501" spans="1:21" x14ac:dyDescent="0.3">
      <c r="A1501">
        <f t="shared" si="215"/>
        <v>86</v>
      </c>
      <c r="D1501" s="57">
        <f t="shared" si="206"/>
        <v>3.2135071513350197E-2</v>
      </c>
      <c r="E1501" s="57">
        <f>D1501/SUM(D1415:D1532)</f>
        <v>3.3793105261499444E-2</v>
      </c>
      <c r="F1501">
        <f>D1412*N1412*(D1412*A1501)^(N1412-1)/EXP((D1412*A1501)^N1412)</f>
        <v>3.3884517234440283E-2</v>
      </c>
      <c r="G1501">
        <f t="shared" si="207"/>
        <v>6.3736539931742806E-4</v>
      </c>
      <c r="H1501">
        <f>F1501*(N1412/D1412)*(1-(D1412*A1501)^(N1412))</f>
        <v>-11.341602184826574</v>
      </c>
      <c r="I1501">
        <f>F1501*(1/N1412+LN(D1412*A1501)*(1-(D1412*A1501)^N1412))</f>
        <v>3.2115323386890391E-3</v>
      </c>
      <c r="K1501">
        <f t="shared" si="208"/>
        <v>-9.1411972940838582E-5</v>
      </c>
      <c r="L1501">
        <f t="shared" si="209"/>
        <v>128.6319401188629</v>
      </c>
      <c r="M1501">
        <f t="shared" si="210"/>
        <v>1.0313939962445489E-5</v>
      </c>
      <c r="O1501">
        <f t="shared" si="211"/>
        <v>-3.6423922189116803E-2</v>
      </c>
      <c r="R1501">
        <f t="shared" si="212"/>
        <v>1.0367582320251225E-3</v>
      </c>
      <c r="S1501">
        <f t="shared" si="213"/>
        <v>-2.9357250724287049E-7</v>
      </c>
      <c r="U1501">
        <f t="shared" si="214"/>
        <v>8.3561487969366044E-9</v>
      </c>
    </row>
    <row r="1502" spans="1:21" x14ac:dyDescent="0.3">
      <c r="A1502">
        <f t="shared" si="215"/>
        <v>87</v>
      </c>
      <c r="D1502" s="57">
        <f t="shared" si="206"/>
        <v>2.9292899015876152E-2</v>
      </c>
      <c r="E1502" s="57">
        <f>D1502/SUM(D1415:D1532)</f>
        <v>3.0804288686481777E-2</v>
      </c>
      <c r="F1502">
        <f>D1412*N1412*(D1412*A1502)^(N1412-1)/EXP((D1412*A1502)^N1412)</f>
        <v>3.1714415406020428E-2</v>
      </c>
      <c r="G1502">
        <f t="shared" si="207"/>
        <v>4.9538651920698947E-4</v>
      </c>
      <c r="H1502">
        <f>F1502*(N1412/D1412)*(1-(D1412*A1502)^(N1412))</f>
        <v>-14.0880295832673</v>
      </c>
      <c r="I1502">
        <f>F1502*(1/N1412+LN(D1412*A1502)*(1-(D1412*A1502)^N1412))</f>
        <v>2.5569372499922405E-3</v>
      </c>
      <c r="K1502">
        <f t="shared" si="208"/>
        <v>-9.1012671953865157E-4</v>
      </c>
      <c r="L1502">
        <f t="shared" si="209"/>
        <v>198.47257753901462</v>
      </c>
      <c r="M1502">
        <f t="shared" si="210"/>
        <v>6.5379281003978814E-6</v>
      </c>
      <c r="O1502">
        <f t="shared" si="211"/>
        <v>-3.6022207620448818E-2</v>
      </c>
      <c r="R1502">
        <f t="shared" si="212"/>
        <v>1.2821892149382544E-2</v>
      </c>
      <c r="S1502">
        <f t="shared" si="213"/>
        <v>-2.3271369114016189E-6</v>
      </c>
      <c r="U1502">
        <f t="shared" si="214"/>
        <v>8.2833064561818737E-7</v>
      </c>
    </row>
    <row r="1503" spans="1:21" x14ac:dyDescent="0.3">
      <c r="A1503">
        <f t="shared" si="215"/>
        <v>88</v>
      </c>
      <c r="D1503" s="57">
        <f t="shared" si="206"/>
        <v>2.6897095939756234E-2</v>
      </c>
      <c r="E1503" s="57">
        <f>D1503/SUM(D1415:D1532)</f>
        <v>2.8284872306670397E-2</v>
      </c>
      <c r="F1503">
        <f>D1412*N1412*(D1412*A1503)^(N1412-1)/EXP((D1412*A1503)^N1412)</f>
        <v>2.923700094225655E-2</v>
      </c>
      <c r="G1503">
        <f t="shared" si="207"/>
        <v>3.8958326579497255E-4</v>
      </c>
      <c r="H1503">
        <f>F1503*(N1412/D1412)*(1-(D1412*A1503)^(N1412))</f>
        <v>-16.482340258300365</v>
      </c>
      <c r="I1503">
        <f>F1503*(1/N1412+LN(D1412*A1503)*(1-(D1412*A1503)^N1412))</f>
        <v>1.8139887626828081E-3</v>
      </c>
      <c r="K1503">
        <f t="shared" si="208"/>
        <v>-9.5212863558615315E-4</v>
      </c>
      <c r="L1503">
        <f t="shared" si="209"/>
        <v>271.66754039038892</v>
      </c>
      <c r="M1503">
        <f t="shared" si="210"/>
        <v>3.2905552311395049E-6</v>
      </c>
      <c r="O1503">
        <f t="shared" si="211"/>
        <v>-2.9898780011271314E-2</v>
      </c>
      <c r="R1503">
        <f t="shared" si="212"/>
        <v>1.5693308141402251E-2</v>
      </c>
      <c r="S1503">
        <f t="shared" si="213"/>
        <v>-1.7271506455817962E-6</v>
      </c>
      <c r="U1503">
        <f t="shared" si="214"/>
        <v>9.0654893870314967E-7</v>
      </c>
    </row>
    <row r="1504" spans="1:21" x14ac:dyDescent="0.3">
      <c r="A1504">
        <f t="shared" si="215"/>
        <v>89</v>
      </c>
      <c r="D1504" s="57">
        <f t="shared" si="206"/>
        <v>2.3295270772920481E-2</v>
      </c>
      <c r="E1504" s="57">
        <f>D1504/SUM(D1415:D1532)</f>
        <v>2.449720819813302E-2</v>
      </c>
      <c r="F1504">
        <f>D1412*N1412*(D1412*A1504)^(N1412-1)/EXP((D1412*A1504)^N1412)</f>
        <v>2.6518953337049345E-2</v>
      </c>
      <c r="G1504">
        <f t="shared" si="207"/>
        <v>2.544088689107312E-4</v>
      </c>
      <c r="H1504">
        <f>F1504*(N1412/D1412)*(1-(D1412*A1504)^(N1412))</f>
        <v>-18.406928950441902</v>
      </c>
      <c r="I1504">
        <f>F1504*(1/N1412+LN(D1412*A1504)*(1-(D1412*A1504)^N1412))</f>
        <v>1.0218063018210054E-3</v>
      </c>
      <c r="K1504">
        <f t="shared" si="208"/>
        <v>-2.0217451389163248E-3</v>
      </c>
      <c r="L1504">
        <f t="shared" si="209"/>
        <v>338.81503338661622</v>
      </c>
      <c r="M1504">
        <f t="shared" si="210"/>
        <v>1.0440881184411195E-6</v>
      </c>
      <c r="O1504">
        <f t="shared" si="211"/>
        <v>-1.880831599873304E-2</v>
      </c>
      <c r="R1504">
        <f t="shared" si="212"/>
        <v>3.7214119127934084E-2</v>
      </c>
      <c r="S1504">
        <f t="shared" si="213"/>
        <v>-2.0658319236206846E-6</v>
      </c>
      <c r="U1504">
        <f t="shared" si="214"/>
        <v>4.087453406731789E-6</v>
      </c>
    </row>
    <row r="1505" spans="1:21" x14ac:dyDescent="0.3">
      <c r="A1505">
        <f t="shared" si="215"/>
        <v>90</v>
      </c>
      <c r="D1505" s="57">
        <f t="shared" si="206"/>
        <v>2.0845945639594399E-2</v>
      </c>
      <c r="E1505" s="57">
        <f>D1505/SUM(D1415:D1532)</f>
        <v>2.1921508249379575E-2</v>
      </c>
      <c r="F1505">
        <f>D1412*N1412*(D1412*A1505)^(N1412-1)/EXP((D1412*A1505)^N1412)</f>
        <v>2.3638607871504052E-2</v>
      </c>
      <c r="G1505">
        <f t="shared" si="207"/>
        <v>1.788772422887227E-4</v>
      </c>
      <c r="H1505">
        <f>F1505*(N1412/D1412)*(1-(D1412*A1505)^(N1412))</f>
        <v>-19.76477307136286</v>
      </c>
      <c r="I1505">
        <f>F1505*(1/N1412+LN(D1412*A1505)*(1-(D1412*A1505)^N1412))</f>
        <v>2.252316467090993E-4</v>
      </c>
      <c r="K1505">
        <f t="shared" si="208"/>
        <v>-1.7170996221244766E-3</v>
      </c>
      <c r="L1505">
        <f t="shared" si="209"/>
        <v>390.64625456247046</v>
      </c>
      <c r="M1505">
        <f t="shared" si="210"/>
        <v>5.0729294679292523E-8</v>
      </c>
      <c r="O1505">
        <f t="shared" si="211"/>
        <v>-4.4516523856947196E-3</v>
      </c>
      <c r="R1505">
        <f t="shared" si="212"/>
        <v>3.3938084372213198E-2</v>
      </c>
      <c r="S1505">
        <f t="shared" si="213"/>
        <v>-3.8674517545466803E-7</v>
      </c>
      <c r="U1505">
        <f t="shared" si="214"/>
        <v>2.9484311123000206E-6</v>
      </c>
    </row>
    <row r="1506" spans="1:21" x14ac:dyDescent="0.3">
      <c r="A1506">
        <f t="shared" si="215"/>
        <v>91</v>
      </c>
      <c r="D1506" s="57">
        <f t="shared" si="206"/>
        <v>1.781497199623313E-2</v>
      </c>
      <c r="E1506" s="57">
        <f>D1506/SUM(D1415:D1532)</f>
        <v>1.8734149188037948E-2</v>
      </c>
      <c r="F1506">
        <f>D1412*N1412*(D1412*A1506)^(N1412-1)/EXP((D1412*A1506)^N1412)</f>
        <v>2.0681877504392533E-2</v>
      </c>
      <c r="G1506">
        <f t="shared" si="207"/>
        <v>1.0377783444011291E-4</v>
      </c>
      <c r="H1506">
        <f>F1506*(N1412/D1412)*(1-(D1412*A1506)^(N1412))</f>
        <v>-20.48952015315389</v>
      </c>
      <c r="I1506">
        <f>F1506*(1/N1412+LN(D1412*A1506)*(1-(D1412*A1506)^N1412))</f>
        <v>-5.2887653170336792E-4</v>
      </c>
      <c r="K1506">
        <f t="shared" si="208"/>
        <v>-1.9477283163545842E-3</v>
      </c>
      <c r="L1506">
        <f t="shared" si="209"/>
        <v>419.82043610649941</v>
      </c>
      <c r="M1506">
        <f t="shared" si="210"/>
        <v>2.7971038578658352E-7</v>
      </c>
      <c r="O1506">
        <f t="shared" si="211"/>
        <v>1.0836426354866289E-2</v>
      </c>
      <c r="R1506">
        <f t="shared" si="212"/>
        <v>3.9908018590815747E-2</v>
      </c>
      <c r="S1506">
        <f t="shared" si="213"/>
        <v>1.0301077966540526E-6</v>
      </c>
      <c r="U1506">
        <f t="shared" si="214"/>
        <v>3.7936455943294632E-6</v>
      </c>
    </row>
    <row r="1507" spans="1:21" x14ac:dyDescent="0.3">
      <c r="A1507">
        <f t="shared" si="215"/>
        <v>92</v>
      </c>
      <c r="D1507" s="57">
        <f t="shared" si="206"/>
        <v>1.5331239437415897E-2</v>
      </c>
      <c r="E1507" s="57">
        <f>D1507/SUM(D1415:D1532)</f>
        <v>1.6122266536192753E-2</v>
      </c>
      <c r="F1507">
        <f>D1412*N1412*(D1412*A1507)^(N1412-1)/EXP((D1412*A1507)^N1412)</f>
        <v>1.7737216514029611E-2</v>
      </c>
      <c r="G1507">
        <f t="shared" si="207"/>
        <v>5.7384533602699127E-5</v>
      </c>
      <c r="H1507">
        <f>F1507*(N1412/D1412)*(1-(D1412*A1507)^(N1412))</f>
        <v>-20.553686288737968</v>
      </c>
      <c r="I1507">
        <f>F1507*(1/N1412+LN(D1412*A1507)*(1-(D1412*A1507)^N1412))</f>
        <v>-1.1960320420969276E-3</v>
      </c>
      <c r="K1507">
        <f t="shared" si="208"/>
        <v>-1.6149499778368576E-3</v>
      </c>
      <c r="L1507">
        <f t="shared" si="209"/>
        <v>422.45402005585515</v>
      </c>
      <c r="M1507">
        <f t="shared" si="210"/>
        <v>1.4304926457225469E-6</v>
      </c>
      <c r="O1507">
        <f t="shared" si="211"/>
        <v>2.4582867384538892E-2</v>
      </c>
      <c r="R1507">
        <f t="shared" si="212"/>
        <v>3.3193175216463103E-2</v>
      </c>
      <c r="S1507">
        <f t="shared" si="213"/>
        <v>1.9315319198766049E-6</v>
      </c>
      <c r="U1507">
        <f t="shared" si="214"/>
        <v>2.6080634309152667E-6</v>
      </c>
    </row>
    <row r="1508" spans="1:21" x14ac:dyDescent="0.3">
      <c r="A1508">
        <f t="shared" si="215"/>
        <v>93</v>
      </c>
      <c r="D1508" s="57">
        <f t="shared" si="206"/>
        <v>1.3257293749188751E-2</v>
      </c>
      <c r="E1508" s="57">
        <f>D1508/SUM(D1415:D1532)</f>
        <v>1.3941314023926624E-2</v>
      </c>
      <c r="F1508">
        <f>D1412*N1412*(D1412*A1508)^(N1412-1)/EXP((D1412*A1508)^N1412)</f>
        <v>1.4890036722218839E-2</v>
      </c>
      <c r="G1508">
        <f t="shared" si="207"/>
        <v>2.9098531578308357E-5</v>
      </c>
      <c r="H1508">
        <f>F1508*(N1412/D1412)*(1-(D1412*A1508)^(N1412))</f>
        <v>-19.973582290782147</v>
      </c>
      <c r="I1508">
        <f>F1508*(1/N1412+LN(D1412*A1508)*(1-(D1412*A1508)^N1412))</f>
        <v>-1.7386731985110874E-3</v>
      </c>
      <c r="K1508">
        <f t="shared" si="208"/>
        <v>-9.4872269829221478E-4</v>
      </c>
      <c r="L1508">
        <f t="shared" si="209"/>
        <v>398.94398952664619</v>
      </c>
      <c r="M1508">
        <f t="shared" si="210"/>
        <v>3.0229844912207752E-6</v>
      </c>
      <c r="O1508">
        <f t="shared" si="211"/>
        <v>3.4727532207238607E-2</v>
      </c>
      <c r="R1508">
        <f t="shared" si="212"/>
        <v>1.8949390885472435E-2</v>
      </c>
      <c r="S1508">
        <f t="shared" si="213"/>
        <v>1.6495187283397945E-6</v>
      </c>
      <c r="U1508">
        <f t="shared" si="214"/>
        <v>9.0007475825486077E-7</v>
      </c>
    </row>
    <row r="1509" spans="1:21" x14ac:dyDescent="0.3">
      <c r="A1509">
        <f t="shared" si="215"/>
        <v>94</v>
      </c>
      <c r="D1509" s="57">
        <f t="shared" si="206"/>
        <v>9.0454195876209995E-3</v>
      </c>
      <c r="E1509" s="57">
        <f>D1509/SUM(D1415:D1532)</f>
        <v>9.5121249732373122E-3</v>
      </c>
      <c r="F1509">
        <f>D1412*N1412*(D1412*A1509)^(N1412-1)/EXP((D1412*A1509)^N1412)</f>
        <v>1.2217117854024328E-2</v>
      </c>
      <c r="G1509">
        <f t="shared" si="207"/>
        <v>9.3144971617658193E-7</v>
      </c>
      <c r="H1509">
        <f>F1509*(N1412/D1412)*(1-(D1412*A1509)^(N1412))</f>
        <v>-18.809834811837703</v>
      </c>
      <c r="I1509">
        <f>F1509*(1/N1412+LN(D1412*A1509)*(1-(D1412*A1509)^N1412))</f>
        <v>-2.1302319175681875E-3</v>
      </c>
      <c r="K1509">
        <f t="shared" si="208"/>
        <v>-2.7049928807870161E-3</v>
      </c>
      <c r="L1509">
        <f t="shared" si="209"/>
        <v>353.8098856486215</v>
      </c>
      <c r="M1509">
        <f t="shared" si="210"/>
        <v>4.537888022626237E-6</v>
      </c>
      <c r="O1509">
        <f t="shared" si="211"/>
        <v>4.0069310480361879E-2</v>
      </c>
      <c r="R1509">
        <f t="shared" si="212"/>
        <v>5.0880469254800768E-2</v>
      </c>
      <c r="S1509">
        <f t="shared" si="213"/>
        <v>5.7622621714472207E-6</v>
      </c>
      <c r="U1509">
        <f t="shared" si="214"/>
        <v>7.3169864851084401E-6</v>
      </c>
    </row>
    <row r="1510" spans="1:21" x14ac:dyDescent="0.3">
      <c r="A1510">
        <f t="shared" si="215"/>
        <v>95</v>
      </c>
      <c r="D1510" s="57">
        <f t="shared" si="206"/>
        <v>6.6577472090300514E-3</v>
      </c>
      <c r="E1510" s="57">
        <f>D1510/SUM(D1415:D1532)</f>
        <v>7.0012588005518668E-3</v>
      </c>
      <c r="F1510">
        <f>D1412*N1412*(D1412*A1510)^(N1412-1)/EXP((D1412*A1510)^N1412)</f>
        <v>9.7816223987999898E-3</v>
      </c>
      <c r="G1510">
        <f t="shared" si="207"/>
        <v>2.3893422786708937E-6</v>
      </c>
      <c r="H1510">
        <f>F1510*(N1412/D1412)*(1-(D1412*A1510)^(N1412))</f>
        <v>-17.162890907691917</v>
      </c>
      <c r="I1510">
        <f>F1510*(1/N1412+LN(D1412*A1510)*(1-(D1412*A1510)^N1412))</f>
        <v>-2.3580531346498149E-3</v>
      </c>
      <c r="K1510">
        <f t="shared" si="208"/>
        <v>-2.780363598248123E-3</v>
      </c>
      <c r="L1510">
        <f t="shared" si="209"/>
        <v>294.56482430933386</v>
      </c>
      <c r="M1510">
        <f t="shared" si="210"/>
        <v>5.5604145858318177E-6</v>
      </c>
      <c r="O1510">
        <f t="shared" si="211"/>
        <v>4.0471008704535731E-2</v>
      </c>
      <c r="R1510">
        <f t="shared" si="212"/>
        <v>4.7719077120450294E-2</v>
      </c>
      <c r="S1510">
        <f t="shared" si="213"/>
        <v>6.5562450983152249E-6</v>
      </c>
      <c r="U1510">
        <f t="shared" si="214"/>
        <v>7.7304217384632495E-6</v>
      </c>
    </row>
    <row r="1511" spans="1:21" x14ac:dyDescent="0.3">
      <c r="A1511">
        <f t="shared" si="215"/>
        <v>96</v>
      </c>
      <c r="D1511" s="57">
        <f t="shared" si="206"/>
        <v>4.8878008543466033E-3</v>
      </c>
      <c r="E1511" s="57">
        <f>D1511/SUM(D1415:D1532)</f>
        <v>5.1399907014229541E-3</v>
      </c>
      <c r="F1511">
        <f>D1412*N1412*(D1412*A1511)^(N1412-1)/EXP((D1412*A1511)^N1412)</f>
        <v>7.6293066195069498E-3</v>
      </c>
      <c r="G1511">
        <f t="shared" si="207"/>
        <v>1.16077706001387E-5</v>
      </c>
      <c r="H1511">
        <f>F1511*(N1412/D1412)*(1-(D1412*A1511)^(N1412))</f>
        <v>-15.163639660737076</v>
      </c>
      <c r="I1511">
        <f>F1511*(1/N1412+LN(D1412*A1511)*(1-(D1412*A1511)^N1412))</f>
        <v>-2.4246102261119783E-3</v>
      </c>
      <c r="K1511">
        <f t="shared" si="208"/>
        <v>-2.4893159180839957E-3</v>
      </c>
      <c r="L1511">
        <f t="shared" si="209"/>
        <v>229.93596776067841</v>
      </c>
      <c r="M1511">
        <f t="shared" si="210"/>
        <v>5.878734748566779E-6</v>
      </c>
      <c r="O1511">
        <f t="shared" si="211"/>
        <v>3.6765915786500285E-2</v>
      </c>
      <c r="R1511">
        <f t="shared" si="212"/>
        <v>3.7747089583562606E-2</v>
      </c>
      <c r="S1511">
        <f t="shared" si="213"/>
        <v>6.0356208310097842E-6</v>
      </c>
      <c r="U1511">
        <f t="shared" si="214"/>
        <v>6.1966937400263665E-6</v>
      </c>
    </row>
    <row r="1512" spans="1:21" x14ac:dyDescent="0.3">
      <c r="A1512">
        <f t="shared" si="215"/>
        <v>97</v>
      </c>
      <c r="D1512" s="57">
        <f t="shared" si="206"/>
        <v>3.4765554235162968E-3</v>
      </c>
      <c r="E1512" s="57">
        <f>D1512/SUM(D1415:D1532)</f>
        <v>3.655930976394921E-3</v>
      </c>
      <c r="F1512">
        <f>D1412*N1412*(D1412*A1512)^(N1412-1)/EXP((D1412*A1512)^N1412)</f>
        <v>5.7864007236153835E-3</v>
      </c>
      <c r="G1512">
        <f t="shared" si="207"/>
        <v>2.3922639801759694E-5</v>
      </c>
      <c r="H1512">
        <f>F1512*(N1412/D1412)*(1-(D1412*A1512)^(N1412))</f>
        <v>-12.960135768516807</v>
      </c>
      <c r="I1512">
        <f>F1512*(1/N1412+LN(D1412*A1512)*(1-(D1412*A1512)^N1412))</f>
        <v>-2.3467109530053614E-3</v>
      </c>
      <c r="K1512">
        <f t="shared" si="208"/>
        <v>-2.1304697472204624E-3</v>
      </c>
      <c r="L1512">
        <f t="shared" si="209"/>
        <v>167.96511913838873</v>
      </c>
      <c r="M1512">
        <f t="shared" si="210"/>
        <v>5.5070522969553311E-6</v>
      </c>
      <c r="O1512">
        <f t="shared" si="211"/>
        <v>3.0413692560414946E-2</v>
      </c>
      <c r="R1512">
        <f t="shared" si="212"/>
        <v>2.7611177174694874E-2</v>
      </c>
      <c r="S1512">
        <f t="shared" si="213"/>
        <v>4.9995966908488227E-6</v>
      </c>
      <c r="U1512">
        <f t="shared" si="214"/>
        <v>4.5389013438216213E-6</v>
      </c>
    </row>
    <row r="1513" spans="1:21" x14ac:dyDescent="0.3">
      <c r="A1513">
        <f t="shared" si="215"/>
        <v>98</v>
      </c>
      <c r="D1513" s="57">
        <f t="shared" si="206"/>
        <v>2.3941910586170886E-3</v>
      </c>
      <c r="E1513" s="57">
        <f>D1513/SUM(D1415:D1532)</f>
        <v>2.5177211890247695E-3</v>
      </c>
      <c r="F1513">
        <f>D1412*N1412*(D1412*A1513)^(N1412-1)/EXP((D1412*A1513)^N1412)</f>
        <v>4.2594201475951738E-3</v>
      </c>
      <c r="G1513">
        <f t="shared" si="207"/>
        <v>3.6352306045143011E-5</v>
      </c>
      <c r="H1513">
        <f>F1513*(N1412/D1412)*(1-(D1412*A1513)^(N1412))</f>
        <v>-10.702191377891841</v>
      </c>
      <c r="I1513">
        <f>F1513*(1/N1412+LN(D1412*A1513)*(1-(D1412*A1513)^N1412))</f>
        <v>-2.1527394415114115E-3</v>
      </c>
      <c r="K1513">
        <f t="shared" si="208"/>
        <v>-1.7416989585704043E-3</v>
      </c>
      <c r="L1513">
        <f t="shared" si="209"/>
        <v>114.53690028902247</v>
      </c>
      <c r="M1513">
        <f t="shared" si="210"/>
        <v>4.6342871030388637E-6</v>
      </c>
      <c r="O1513">
        <f t="shared" si="211"/>
        <v>2.3039029489791127E-2</v>
      </c>
      <c r="R1513">
        <f t="shared" si="212"/>
        <v>1.8639995577295381E-2</v>
      </c>
      <c r="S1513">
        <f t="shared" si="213"/>
        <v>3.7494240433538592E-6</v>
      </c>
      <c r="U1513">
        <f t="shared" si="214"/>
        <v>3.0335152622852311E-6</v>
      </c>
    </row>
    <row r="1514" spans="1:21" x14ac:dyDescent="0.3">
      <c r="A1514">
        <f t="shared" si="215"/>
        <v>99</v>
      </c>
      <c r="D1514" s="57">
        <f t="shared" si="206"/>
        <v>1.5955694114344733E-3</v>
      </c>
      <c r="E1514" s="57">
        <f>D1514/SUM(D1415:D1532)</f>
        <v>1.6778940432802104E-3</v>
      </c>
      <c r="F1514">
        <f>D1412*N1412*(D1412*A1514)^(N1412-1)/EXP((D1412*A1514)^N1412)</f>
        <v>3.03689653449987E-3</v>
      </c>
      <c r="G1514">
        <f t="shared" si="207"/>
        <v>4.718473406533101E-5</v>
      </c>
      <c r="H1514">
        <f>F1514*(N1412/D1412)*(1-(D1412*A1514)^(N1412))</f>
        <v>-8.5261159367346178</v>
      </c>
      <c r="I1514">
        <f>F1514*(1/N1412+LN(D1412*A1514)*(1-(D1412*A1514)^N1412))</f>
        <v>-1.8783621266906319E-3</v>
      </c>
      <c r="K1514">
        <f t="shared" si="208"/>
        <v>-1.3590024912196596E-3</v>
      </c>
      <c r="L1514">
        <f t="shared" si="209"/>
        <v>72.694652966640035</v>
      </c>
      <c r="M1514">
        <f t="shared" si="210"/>
        <v>3.5282442789857535E-6</v>
      </c>
      <c r="O1514">
        <f t="shared" si="211"/>
        <v>1.6015133263335726E-2</v>
      </c>
      <c r="R1514">
        <f t="shared" si="212"/>
        <v>1.1587012798449987E-2</v>
      </c>
      <c r="S1514">
        <f t="shared" si="213"/>
        <v>2.5526988095852264E-6</v>
      </c>
      <c r="U1514">
        <f t="shared" si="214"/>
        <v>1.8468877711412409E-6</v>
      </c>
    </row>
    <row r="1515" spans="1:21" x14ac:dyDescent="0.3">
      <c r="A1515">
        <f t="shared" si="215"/>
        <v>100</v>
      </c>
      <c r="D1515" s="57">
        <f t="shared" si="206"/>
        <v>1.0288153478439466E-3</v>
      </c>
      <c r="E1515" s="57">
        <f>D1515/SUM(D1415:D1532)</f>
        <v>1.0818978675648226E-3</v>
      </c>
      <c r="F1515">
        <f>D1412*N1412*(D1412*A1515)^(N1412-1)/EXP((D1412*A1515)^N1412)</f>
        <v>2.0927307670564614E-3</v>
      </c>
      <c r="G1515">
        <f t="shared" si="207"/>
        <v>5.5727877456344763E-5</v>
      </c>
      <c r="H1515">
        <f>F1515*(N1412/D1412)*(1-(D1412*A1515)^(N1412))</f>
        <v>-6.5419648206763847</v>
      </c>
      <c r="I1515">
        <f>F1515*(1/N1412+LN(D1412*A1515)*(1-(D1412*A1515)^N1412))</f>
        <v>-1.5614457053805735E-3</v>
      </c>
      <c r="K1515">
        <f t="shared" si="208"/>
        <v>-1.0108328994916389E-3</v>
      </c>
      <c r="L1515">
        <f t="shared" si="209"/>
        <v>42.797303714967406</v>
      </c>
      <c r="M1515">
        <f t="shared" si="210"/>
        <v>2.4381126908514368E-6</v>
      </c>
      <c r="O1515">
        <f t="shared" si="211"/>
        <v>1.0214922873995934E-2</v>
      </c>
      <c r="R1515">
        <f t="shared" si="212"/>
        <v>6.6128332680566093E-3</v>
      </c>
      <c r="S1515">
        <f t="shared" si="213"/>
        <v>1.5783606897686123E-6</v>
      </c>
      <c r="U1515">
        <f t="shared" si="214"/>
        <v>1.0217831506946737E-6</v>
      </c>
    </row>
    <row r="1516" spans="1:21" x14ac:dyDescent="0.3">
      <c r="A1516">
        <f t="shared" si="215"/>
        <v>101</v>
      </c>
      <c r="D1516" s="57">
        <f t="shared" si="206"/>
        <v>6.4180751822480171E-4</v>
      </c>
      <c r="E1516" s="57">
        <f>D1516/SUM(D1415:D1532)</f>
        <v>6.7492207110795145E-4</v>
      </c>
      <c r="F1516">
        <f>D1412*N1412*(D1412*A1516)^(N1412-1)/EXP((D1412*A1516)^N1412)</f>
        <v>1.3906302342610955E-3</v>
      </c>
      <c r="G1516">
        <f t="shared" si="207"/>
        <v>6.1969745484057083E-5</v>
      </c>
      <c r="H1516">
        <f>F1516*(N1412/D1412)*(1-(D1412*A1516)^(N1412))</f>
        <v>-4.8252338630302312</v>
      </c>
      <c r="I1516">
        <f>F1516*(1/N1412+LN(D1412*A1516)*(1-(D1412*A1516)^N1412))</f>
        <v>-1.2371019958733269E-3</v>
      </c>
      <c r="K1516">
        <f t="shared" si="208"/>
        <v>-7.15708163153144E-4</v>
      </c>
      <c r="L1516">
        <f t="shared" si="209"/>
        <v>23.282881832933647</v>
      </c>
      <c r="M1516">
        <f t="shared" si="210"/>
        <v>1.5304213481937691E-6</v>
      </c>
      <c r="O1516">
        <f t="shared" si="211"/>
        <v>5.9693064425102626E-3</v>
      </c>
      <c r="R1516">
        <f t="shared" si="212"/>
        <v>3.4534592648937158E-3</v>
      </c>
      <c r="S1516">
        <f t="shared" si="213"/>
        <v>8.8540399709958717E-7</v>
      </c>
      <c r="U1516">
        <f t="shared" si="214"/>
        <v>5.1223817480404743E-7</v>
      </c>
    </row>
    <row r="1517" spans="1:21" x14ac:dyDescent="0.3">
      <c r="A1517">
        <f t="shared" si="215"/>
        <v>102</v>
      </c>
      <c r="D1517" s="57">
        <f t="shared" si="206"/>
        <v>3.8744594338125174E-4</v>
      </c>
      <c r="E1517" s="57">
        <f>D1517/SUM(D1415:D1532)</f>
        <v>4.074365150357371E-4</v>
      </c>
      <c r="F1517">
        <f>D1412*N1412*(D1412*A1517)^(N1412-1)/EXP((D1412*A1517)^N1412)</f>
        <v>8.8895176399618014E-4</v>
      </c>
      <c r="G1517">
        <f t="shared" si="207"/>
        <v>6.6252632863673998E-5</v>
      </c>
      <c r="H1517">
        <f>F1517*(N1412/D1412)*(1-(D1412*A1517)^(N1412))</f>
        <v>-3.4140701560981257</v>
      </c>
      <c r="I1517">
        <f>F1517*(1/N1412+LN(D1412*A1517)*(1-(D1412*A1517)^N1412))</f>
        <v>-9.3373086649053624E-4</v>
      </c>
      <c r="K1517">
        <f t="shared" si="208"/>
        <v>-4.8151524896044304E-4</v>
      </c>
      <c r="L1517">
        <f t="shared" si="209"/>
        <v>11.65587503075988</v>
      </c>
      <c r="M1517">
        <f t="shared" si="210"/>
        <v>8.7185333103716757E-7</v>
      </c>
      <c r="O1517">
        <f t="shared" si="211"/>
        <v>3.1878226851129832E-3</v>
      </c>
      <c r="R1517">
        <f t="shared" si="212"/>
        <v>1.6439268411820077E-3</v>
      </c>
      <c r="S1517">
        <f t="shared" si="213"/>
        <v>4.4960565064024077E-7</v>
      </c>
      <c r="U1517">
        <f t="shared" si="214"/>
        <v>2.3185693498143744E-7</v>
      </c>
    </row>
    <row r="1518" spans="1:21" x14ac:dyDescent="0.3">
      <c r="A1518">
        <f t="shared" si="215"/>
        <v>103</v>
      </c>
      <c r="D1518" s="57">
        <f t="shared" si="206"/>
        <v>2.2644038814417097E-4</v>
      </c>
      <c r="E1518" s="57">
        <f>D1518/SUM(D1415:D1532)</f>
        <v>2.3812375425496599E-4</v>
      </c>
      <c r="F1518">
        <f>D1412*N1412*(D1412*A1518)^(N1412-1)/EXP((D1412*A1518)^N1412)</f>
        <v>5.4526258010802523E-4</v>
      </c>
      <c r="G1518">
        <f t="shared" si="207"/>
        <v>6.9037566499251734E-5</v>
      </c>
      <c r="H1518">
        <f>F1518*(N1412/D1412)*(1-(D1412*A1518)^(N1412))</f>
        <v>-2.3119563891058044</v>
      </c>
      <c r="I1518">
        <f>F1518*(1/N1412+LN(D1412*A1518)*(1-(D1412*A1518)^N1412))</f>
        <v>-6.7067919087238309E-4</v>
      </c>
      <c r="K1518">
        <f t="shared" si="208"/>
        <v>-3.0713882585305921E-4</v>
      </c>
      <c r="L1518">
        <f t="shared" si="209"/>
        <v>5.3451423451271491</v>
      </c>
      <c r="M1518">
        <f t="shared" si="210"/>
        <v>4.4981057706923447E-7</v>
      </c>
      <c r="O1518">
        <f t="shared" si="211"/>
        <v>1.5505810403777173E-3</v>
      </c>
      <c r="R1518">
        <f t="shared" si="212"/>
        <v>7.1009157077343529E-4</v>
      </c>
      <c r="S1518">
        <f t="shared" si="213"/>
        <v>2.0599161920862353E-7</v>
      </c>
      <c r="U1518">
        <f t="shared" si="214"/>
        <v>9.433425834639583E-8</v>
      </c>
    </row>
    <row r="1519" spans="1:21" x14ac:dyDescent="0.3">
      <c r="A1519">
        <f t="shared" si="215"/>
        <v>104</v>
      </c>
      <c r="D1519" s="57">
        <f t="shared" si="206"/>
        <v>1.2820683204820948E-4</v>
      </c>
      <c r="E1519" s="57">
        <f>D1519/SUM(D1415:D1532)</f>
        <v>1.348217622247589E-4</v>
      </c>
      <c r="F1519">
        <f>D1412*N1412*(D1412*A1519)^(N1412-1)/EXP((D1412*A1519)^N1412)</f>
        <v>3.2005423413598101E-4</v>
      </c>
      <c r="G1519">
        <f t="shared" si="207"/>
        <v>7.0764886502091016E-5</v>
      </c>
      <c r="H1519">
        <f>F1519*(N1412/D1412)*(1-(D1412*A1519)^(N1412))</f>
        <v>-1.4947509642228995</v>
      </c>
      <c r="I1519">
        <f>F1519*(1/N1412+LN(D1412*A1519)*(1-(D1412*A1519)^N1412))</f>
        <v>-4.5773746011942682E-4</v>
      </c>
      <c r="K1519">
        <f t="shared" si="208"/>
        <v>-1.8523247191122211E-4</v>
      </c>
      <c r="L1519">
        <f t="shared" si="209"/>
        <v>2.2342804450452878</v>
      </c>
      <c r="M1519">
        <f t="shared" si="210"/>
        <v>2.0952358239658385E-7</v>
      </c>
      <c r="O1519">
        <f t="shared" si="211"/>
        <v>6.8420350987445427E-4</v>
      </c>
      <c r="R1519">
        <f t="shared" si="212"/>
        <v>2.7687641599469042E-4</v>
      </c>
      <c r="S1519">
        <f t="shared" si="213"/>
        <v>8.4787841224285877E-8</v>
      </c>
      <c r="U1519">
        <f t="shared" si="214"/>
        <v>3.431106865034169E-8</v>
      </c>
    </row>
    <row r="1520" spans="1:21" x14ac:dyDescent="0.3">
      <c r="A1520">
        <f t="shared" si="215"/>
        <v>105</v>
      </c>
      <c r="D1520" s="57">
        <f t="shared" si="206"/>
        <v>7.0381355086549861E-5</v>
      </c>
      <c r="E1520" s="57">
        <f>D1520/SUM(D1415:D1532)</f>
        <v>7.4012735272696199E-5</v>
      </c>
      <c r="F1520">
        <f>D1412*N1412*(D1412*A1520)^(N1412-1)/EXP((D1412*A1520)^N1412)</f>
        <v>1.7926479856460208E-4</v>
      </c>
      <c r="G1520">
        <f t="shared" si="207"/>
        <v>7.1791658025693278E-5</v>
      </c>
      <c r="H1520">
        <f>F1520*(N1412/D1412)*(1-(D1412*A1520)^(N1412))</f>
        <v>-0.92021392466442808</v>
      </c>
      <c r="I1520">
        <f>F1520*(1/N1412+LN(D1412*A1520)*(1-(D1412*A1520)^N1412))</f>
        <v>-2.9627017877534387E-4</v>
      </c>
      <c r="K1520">
        <f t="shared" si="208"/>
        <v>-1.0525206329190588E-4</v>
      </c>
      <c r="L1520">
        <f t="shared" si="209"/>
        <v>0.84679366714630977</v>
      </c>
      <c r="M1520">
        <f t="shared" si="210"/>
        <v>8.7776018831574216E-8</v>
      </c>
      <c r="O1520">
        <f t="shared" si="211"/>
        <v>2.7263194397189096E-4</v>
      </c>
      <c r="R1520">
        <f t="shared" si="212"/>
        <v>9.6854414240873501E-5</v>
      </c>
      <c r="S1520">
        <f t="shared" si="213"/>
        <v>3.1183047607966766E-8</v>
      </c>
      <c r="U1520">
        <f t="shared" si="214"/>
        <v>1.1077996827203362E-8</v>
      </c>
    </row>
    <row r="1521" spans="1:21" x14ac:dyDescent="0.3">
      <c r="A1521">
        <f t="shared" si="215"/>
        <v>106</v>
      </c>
      <c r="D1521" s="57">
        <f t="shared" si="206"/>
        <v>3.7500025463462952E-5</v>
      </c>
      <c r="E1521" s="57">
        <f>D1521/SUM(D1415:D1532)</f>
        <v>3.9434868139915291E-5</v>
      </c>
      <c r="F1521">
        <f>D1412*N1412*(D1412*A1521)^(N1412-1)/EXP((D1412*A1521)^N1412)</f>
        <v>9.5524315221623667E-5</v>
      </c>
      <c r="G1521">
        <f t="shared" si="207"/>
        <v>7.2378809901378361E-5</v>
      </c>
      <c r="H1521">
        <f>F1521*(N1412/D1412)*(1-(D1412*A1521)^(N1412))</f>
        <v>-0.53790741546973242</v>
      </c>
      <c r="I1521">
        <f>F1521*(1/N1412+LN(D1412*A1521)*(1-(D1412*A1521)^N1412))</f>
        <v>-1.8144479071910153E-4</v>
      </c>
      <c r="K1521">
        <f t="shared" si="208"/>
        <v>-5.6089447081708377E-5</v>
      </c>
      <c r="L1521">
        <f t="shared" si="209"/>
        <v>0.28934438761732734</v>
      </c>
      <c r="M1521">
        <f t="shared" si="210"/>
        <v>3.2922212079098554E-8</v>
      </c>
      <c r="O1521">
        <f t="shared" si="211"/>
        <v>9.7600498426158393E-5</v>
      </c>
      <c r="R1521">
        <f t="shared" si="212"/>
        <v>3.0170929514848078E-5</v>
      </c>
      <c r="S1521">
        <f t="shared" si="213"/>
        <v>1.0177137987290696E-8</v>
      </c>
      <c r="U1521">
        <f t="shared" si="214"/>
        <v>3.1460260739317642E-9</v>
      </c>
    </row>
    <row r="1522" spans="1:21" x14ac:dyDescent="0.3">
      <c r="A1522">
        <f t="shared" si="215"/>
        <v>107</v>
      </c>
      <c r="D1522" s="57">
        <f t="shared" si="206"/>
        <v>1.9415139914063055E-5</v>
      </c>
      <c r="E1522" s="57">
        <f>D1522/SUM(D1415:D1532)</f>
        <v>2.041687900119042E-5</v>
      </c>
      <c r="F1522">
        <f>D1412*N1412*(D1412*A1522)^(N1412-1)/EXP((D1412*A1522)^N1412)</f>
        <v>4.8272730533863255E-5</v>
      </c>
      <c r="G1522">
        <f t="shared" si="207"/>
        <v>7.27027654729325E-5</v>
      </c>
      <c r="H1522">
        <f>F1522*(N1412/D1412)*(1-(D1412*A1522)^(N1412))</f>
        <v>-0.29765359302797895</v>
      </c>
      <c r="I1522">
        <f>F1522*(1/N1412+LN(D1412*A1522)*(1-(D1412*A1522)^N1412))</f>
        <v>-1.0487474070024937E-4</v>
      </c>
      <c r="K1522">
        <f t="shared" si="208"/>
        <v>-2.7855851532672835E-5</v>
      </c>
      <c r="L1522">
        <f t="shared" si="209"/>
        <v>8.8597661442465711E-2</v>
      </c>
      <c r="M1522">
        <f t="shared" si="210"/>
        <v>1.0998711236944542E-8</v>
      </c>
      <c r="O1522">
        <f t="shared" si="211"/>
        <v>3.1216343387306844E-5</v>
      </c>
      <c r="R1522">
        <f t="shared" si="212"/>
        <v>8.2913942955540037E-6</v>
      </c>
      <c r="S1522">
        <f t="shared" si="213"/>
        <v>2.9213752064737076E-9</v>
      </c>
      <c r="U1522">
        <f t="shared" si="214"/>
        <v>7.7594846461031157E-10</v>
      </c>
    </row>
    <row r="1523" spans="1:21" x14ac:dyDescent="0.3">
      <c r="A1523">
        <f t="shared" si="215"/>
        <v>108</v>
      </c>
      <c r="D1523" s="57">
        <f t="shared" si="206"/>
        <v>9.7801005852317208E-6</v>
      </c>
      <c r="E1523" s="57">
        <f>D1523/SUM(D1415:D1532)</f>
        <v>1.0284712402382081E-5</v>
      </c>
      <c r="F1523">
        <f>D1412*N1412*(D1412*A1523)^(N1412-1)/EXP((D1412*A1523)^N1412)</f>
        <v>2.3057103449106462E-5</v>
      </c>
      <c r="G1523">
        <f t="shared" si="207"/>
        <v>7.2875653828332983E-5</v>
      </c>
      <c r="H1523">
        <f>F1523*(N1412/D1412)*(1-(D1412*A1523)^(N1412))</f>
        <v>-0.15541827264160155</v>
      </c>
      <c r="I1523">
        <f>F1523*(1/N1412+LN(D1412*A1523)*(1-(D1412*A1523)^N1412))</f>
        <v>-5.7046831408367305E-5</v>
      </c>
      <c r="K1523">
        <f t="shared" si="208"/>
        <v>-1.2772391046724381E-5</v>
      </c>
      <c r="L1523">
        <f t="shared" si="209"/>
        <v>2.4154839470899192E-2</v>
      </c>
      <c r="M1523">
        <f t="shared" si="210"/>
        <v>3.2543409737346826E-9</v>
      </c>
      <c r="O1523">
        <f t="shared" si="211"/>
        <v>8.8661199971651089E-6</v>
      </c>
      <c r="R1523">
        <f t="shared" si="212"/>
        <v>1.9850629539849604E-6</v>
      </c>
      <c r="S1523">
        <f t="shared" si="213"/>
        <v>7.2862443872422574E-10</v>
      </c>
      <c r="U1523">
        <f t="shared" si="214"/>
        <v>1.6313397305044511E-10</v>
      </c>
    </row>
    <row r="1524" spans="1:21" x14ac:dyDescent="0.3">
      <c r="A1524">
        <f t="shared" si="215"/>
        <v>109</v>
      </c>
      <c r="D1524" s="57">
        <f t="shared" si="206"/>
        <v>4.8000042010171525E-6</v>
      </c>
      <c r="E1524" s="57">
        <f>D1524/SUM(D1415:D1532)</f>
        <v>5.0476641121904725E-6</v>
      </c>
      <c r="F1524">
        <f>D1412*N1412*(D1412*A1524)^(N1412-1)/EXP((D1412*A1524)^N1412)</f>
        <v>1.0372646191711827E-5</v>
      </c>
      <c r="G1524">
        <f t="shared" si="207"/>
        <v>7.2965095724931525E-5</v>
      </c>
      <c r="H1524">
        <f>F1524*(N1412/D1412)*(1-(D1412*A1524)^(N1412))</f>
        <v>-7.6312758357615598E-2</v>
      </c>
      <c r="I1524">
        <f>F1524*(1/N1412+LN(D1412*A1524)*(1-(D1412*A1524)^N1412))</f>
        <v>-2.9112318478231687E-5</v>
      </c>
      <c r="K1524">
        <f t="shared" si="208"/>
        <v>-5.3249820795213544E-6</v>
      </c>
      <c r="L1524">
        <f t="shared" si="209"/>
        <v>5.8236370881478297E-3</v>
      </c>
      <c r="M1524">
        <f t="shared" si="210"/>
        <v>8.4752708717799014E-10</v>
      </c>
      <c r="O1524">
        <f t="shared" si="211"/>
        <v>2.221641325259242E-6</v>
      </c>
      <c r="R1524">
        <f t="shared" si="212"/>
        <v>4.0636407069314653E-7</v>
      </c>
      <c r="S1524">
        <f t="shared" si="213"/>
        <v>1.5502257418990213E-10</v>
      </c>
      <c r="U1524">
        <f t="shared" si="214"/>
        <v>2.8355434147223567E-11</v>
      </c>
    </row>
    <row r="1525" spans="1:21" x14ac:dyDescent="0.3">
      <c r="A1525">
        <f t="shared" si="215"/>
        <v>110</v>
      </c>
      <c r="D1525" s="57">
        <f t="shared" si="206"/>
        <v>2.2986030994332445E-6</v>
      </c>
      <c r="E1525" s="57">
        <f>D1525/SUM(D1415:D1532)</f>
        <v>2.4172012955155988E-6</v>
      </c>
      <c r="F1525">
        <f>D1412*N1412*(D1412*A1525)^(N1412-1)/EXP((D1412*A1525)^N1412)</f>
        <v>4.3786565980356114E-6</v>
      </c>
      <c r="G1525">
        <f t="shared" si="207"/>
        <v>7.3010041265234035E-5</v>
      </c>
      <c r="H1525">
        <f>F1525*(N1412/D1412)*(1-(D1412*A1525)^(N1412))</f>
        <v>-3.5109526716100542E-2</v>
      </c>
      <c r="I1525">
        <f>F1525*(1/N1412+LN(D1412*A1525)*(1-(D1412*A1525)^N1412))</f>
        <v>-1.3891426703686875E-5</v>
      </c>
      <c r="K1525">
        <f t="shared" si="208"/>
        <v>-1.9614553025200126E-6</v>
      </c>
      <c r="L1525">
        <f t="shared" si="209"/>
        <v>1.2326788662285777E-3</v>
      </c>
      <c r="M1525">
        <f t="shared" si="210"/>
        <v>1.929717358639048E-10</v>
      </c>
      <c r="O1525">
        <f t="shared" si="211"/>
        <v>4.8772141697784679E-7</v>
      </c>
      <c r="R1525">
        <f t="shared" si="212"/>
        <v>6.886576734626346E-8</v>
      </c>
      <c r="S1525">
        <f t="shared" si="213"/>
        <v>2.7247412567514719E-11</v>
      </c>
      <c r="U1525">
        <f t="shared" si="214"/>
        <v>3.8473069037838742E-12</v>
      </c>
    </row>
    <row r="1526" spans="1:21" x14ac:dyDescent="0.3">
      <c r="A1526">
        <f t="shared" si="215"/>
        <v>111</v>
      </c>
      <c r="D1526" s="57">
        <f t="shared" si="206"/>
        <v>0</v>
      </c>
      <c r="E1526" s="57">
        <f>D1526/SUM(D1415:D1532)</f>
        <v>0</v>
      </c>
      <c r="F1526">
        <f>D1412*N1412*(D1412*A1526)^(N1412-1)/EXP((D1412*A1526)^N1412)</f>
        <v>1.7276560954185993E-6</v>
      </c>
      <c r="G1526">
        <f t="shared" si="207"/>
        <v>7.3051355102637171E-5</v>
      </c>
      <c r="H1526">
        <f>F1526*(N1412/D1412)*(1-(D1412*A1526)^(N1412))</f>
        <v>-1.5077289716130675E-2</v>
      </c>
      <c r="I1526">
        <f>F1526*(1/N1412+LN(D1412*A1526)*(1-(D1412*A1526)^N1412))</f>
        <v>-6.1755187971438642E-6</v>
      </c>
      <c r="K1526">
        <f t="shared" si="208"/>
        <v>-1.7276560954185993E-6</v>
      </c>
      <c r="L1526">
        <f t="shared" si="209"/>
        <v>2.2732466518413981E-4</v>
      </c>
      <c r="M1526">
        <f t="shared" si="210"/>
        <v>3.8137032413877198E-11</v>
      </c>
      <c r="O1526">
        <f t="shared" si="211"/>
        <v>9.311008605194886E-8</v>
      </c>
      <c r="R1526">
        <f t="shared" si="212"/>
        <v>2.6048371480465323E-8</v>
      </c>
      <c r="S1526">
        <f t="shared" si="213"/>
        <v>1.0669172692257734E-11</v>
      </c>
      <c r="U1526">
        <f t="shared" si="214"/>
        <v>2.9847955840370405E-12</v>
      </c>
    </row>
    <row r="1527" spans="1:21" x14ac:dyDescent="0.3">
      <c r="A1527">
        <f t="shared" si="215"/>
        <v>112</v>
      </c>
      <c r="D1527" s="57">
        <f t="shared" si="206"/>
        <v>0</v>
      </c>
      <c r="E1527" s="57">
        <f>D1527/SUM(D1415:D1532)</f>
        <v>0</v>
      </c>
      <c r="F1527">
        <f>D1412*N1412*(D1412*A1527)^(N1412-1)/EXP((D1412*A1527)^N1412)</f>
        <v>6.3452346839558781E-7</v>
      </c>
      <c r="G1527">
        <f t="shared" si="207"/>
        <v>7.3051355102637171E-5</v>
      </c>
      <c r="H1527">
        <f>F1527*(N1412/D1412)*(1-(D1412*A1527)^(N1412))</f>
        <v>-6.0191601395812606E-3</v>
      </c>
      <c r="I1527">
        <f>F1527*(1/N1412+LN(D1412*A1527)*(1-(D1412*A1527)^N1412))</f>
        <v>-2.547888296156223E-6</v>
      </c>
      <c r="K1527">
        <f t="shared" si="208"/>
        <v>-6.3452346839558781E-7</v>
      </c>
      <c r="L1527">
        <f t="shared" si="209"/>
        <v>3.6230288785923903E-5</v>
      </c>
      <c r="M1527">
        <f t="shared" si="210"/>
        <v>6.4917347696898613E-12</v>
      </c>
      <c r="O1527">
        <f t="shared" si="211"/>
        <v>1.5336147672329152E-8</v>
      </c>
      <c r="R1527">
        <f t="shared" si="212"/>
        <v>3.819298368595572E-9</v>
      </c>
      <c r="S1527">
        <f t="shared" si="213"/>
        <v>1.6166949187615713E-12</v>
      </c>
      <c r="U1527">
        <f t="shared" si="214"/>
        <v>4.0262003194476651E-13</v>
      </c>
    </row>
    <row r="1528" spans="1:21" x14ac:dyDescent="0.3">
      <c r="A1528">
        <f t="shared" si="215"/>
        <v>113</v>
      </c>
      <c r="D1528" s="57">
        <f t="shared" si="206"/>
        <v>0</v>
      </c>
      <c r="E1528" s="57">
        <f>D1528/SUM(D1415:D1532)</f>
        <v>0</v>
      </c>
      <c r="F1528">
        <f>D1412*N1412*(D1412*A1528)^(N1412-1)/EXP((D1412*A1528)^N1412)</f>
        <v>2.1598691708368734E-7</v>
      </c>
      <c r="G1528">
        <f t="shared" si="207"/>
        <v>7.3051355102637171E-5</v>
      </c>
      <c r="H1528">
        <f>F1528*(N1412/D1412)*(1-(D1412*A1528)^(N1412))</f>
        <v>-2.2243827187776663E-3</v>
      </c>
      <c r="I1528">
        <f>F1528*(1/N1412+LN(D1412*A1528)*(1-(D1412*A1528)^N1412))</f>
        <v>-9.7158975228636493E-7</v>
      </c>
      <c r="K1528">
        <f t="shared" si="208"/>
        <v>-2.1598691708368734E-7</v>
      </c>
      <c r="L1528">
        <f t="shared" si="209"/>
        <v>4.9478784795967221E-6</v>
      </c>
      <c r="M1528">
        <f t="shared" si="210"/>
        <v>9.4398664674788003E-13</v>
      </c>
      <c r="O1528">
        <f t="shared" si="211"/>
        <v>2.1611874547272637E-9</v>
      </c>
      <c r="R1528">
        <f t="shared" si="212"/>
        <v>4.804375658430188E-10</v>
      </c>
      <c r="S1528">
        <f t="shared" si="213"/>
        <v>2.0985067526643543E-13</v>
      </c>
      <c r="U1528">
        <f t="shared" si="214"/>
        <v>4.6650348351315628E-14</v>
      </c>
    </row>
    <row r="1529" spans="1:21" x14ac:dyDescent="0.3">
      <c r="A1529">
        <f t="shared" si="215"/>
        <v>114</v>
      </c>
      <c r="D1529" s="57">
        <f t="shared" si="206"/>
        <v>0</v>
      </c>
      <c r="E1529" s="57">
        <f>D1529/SUM(D1415:D1532)</f>
        <v>0</v>
      </c>
      <c r="F1529">
        <f>D1412*N1412*(D1412*A1529)^(N1412-1)/EXP((D1412*A1529)^N1412)</f>
        <v>6.782885428571147E-8</v>
      </c>
      <c r="G1529">
        <f t="shared" si="207"/>
        <v>7.3051355102637171E-5</v>
      </c>
      <c r="H1529">
        <f>F1529*(N1412/D1412)*(1-(D1412*A1529)^(N1412))</f>
        <v>-7.5751317666335541E-4</v>
      </c>
      <c r="I1529">
        <f>F1529*(1/N1412+LN(D1412*A1529)*(1-(D1412*A1529)^N1412))</f>
        <v>-3.4094662556042392E-7</v>
      </c>
      <c r="K1529">
        <f t="shared" si="208"/>
        <v>-6.782885428571147E-8</v>
      </c>
      <c r="L1529">
        <f t="shared" si="209"/>
        <v>5.7382621281860792E-7</v>
      </c>
      <c r="M1529">
        <f t="shared" si="210"/>
        <v>1.1624460148103992E-13</v>
      </c>
      <c r="O1529">
        <f t="shared" si="211"/>
        <v>2.5827156140092828E-10</v>
      </c>
      <c r="R1529">
        <f t="shared" si="212"/>
        <v>5.1381250879405144E-11</v>
      </c>
      <c r="S1529">
        <f t="shared" si="213"/>
        <v>2.3126018984343025E-14</v>
      </c>
      <c r="U1529">
        <f t="shared" si="214"/>
        <v>4.6007534737122791E-15</v>
      </c>
    </row>
    <row r="1530" spans="1:21" x14ac:dyDescent="0.3">
      <c r="A1530">
        <f t="shared" si="215"/>
        <v>115</v>
      </c>
      <c r="D1530" s="57">
        <f t="shared" si="206"/>
        <v>0</v>
      </c>
      <c r="E1530" s="57">
        <f>D1530/SUM(D1415:D1532)</f>
        <v>0</v>
      </c>
      <c r="F1530">
        <f>D1412*N1412*(D1412*A1530)^(N1412-1)/EXP((D1412*A1530)^N1412)</f>
        <v>1.9558032651968475E-8</v>
      </c>
      <c r="G1530">
        <f t="shared" si="207"/>
        <v>7.3051355102637171E-5</v>
      </c>
      <c r="H1530">
        <f>F1530*(N1412/D1412)*(1-(D1412*A1530)^(N1412))</f>
        <v>-2.3660270934478217E-4</v>
      </c>
      <c r="I1530">
        <f>F1530*(1/N1412+LN(D1412*A1530)*(1-(D1412*A1530)^N1412))</f>
        <v>-1.0959332955307978E-7</v>
      </c>
      <c r="K1530">
        <f t="shared" si="208"/>
        <v>-1.9558032651968475E-8</v>
      </c>
      <c r="L1530">
        <f t="shared" si="209"/>
        <v>5.598084206929147E-8</v>
      </c>
      <c r="M1530">
        <f t="shared" si="210"/>
        <v>1.2010697882529951E-14</v>
      </c>
      <c r="O1530">
        <f t="shared" si="211"/>
        <v>2.5930078698374262E-11</v>
      </c>
      <c r="R1530">
        <f t="shared" si="212"/>
        <v>4.6274835149094564E-12</v>
      </c>
      <c r="S1530">
        <f t="shared" si="213"/>
        <v>2.1434299178370761E-15</v>
      </c>
      <c r="U1530">
        <f t="shared" si="214"/>
        <v>3.8251664121546502E-16</v>
      </c>
    </row>
    <row r="1531" spans="1:21" x14ac:dyDescent="0.3">
      <c r="A1531">
        <f t="shared" si="215"/>
        <v>116</v>
      </c>
      <c r="D1531" s="57">
        <f t="shared" si="206"/>
        <v>0</v>
      </c>
      <c r="E1531" s="57">
        <f>D1531/SUM(D1415:D1532)</f>
        <v>0</v>
      </c>
      <c r="F1531">
        <f>D1412*N1412*(D1412*A1531)^(N1412-1)/EXP((D1412*A1531)^N1412)</f>
        <v>5.1519318576480749E-9</v>
      </c>
      <c r="G1531">
        <f t="shared" si="207"/>
        <v>7.3051355102637171E-5</v>
      </c>
      <c r="H1531">
        <f>F1531*(N1412/D1412)*(1-(D1412*A1531)^(N1412))</f>
        <v>-6.744219480857141E-5</v>
      </c>
      <c r="I1531">
        <f>F1531*(1/N1412+LN(D1412*A1531)*(1-(D1412*A1531)^N1412))</f>
        <v>-3.2111074599840291E-8</v>
      </c>
      <c r="K1531">
        <f t="shared" si="208"/>
        <v>-5.1519318576480749E-9</v>
      </c>
      <c r="L1531">
        <f t="shared" si="209"/>
        <v>4.5484496405972964E-9</v>
      </c>
      <c r="M1531">
        <f t="shared" si="210"/>
        <v>1.0311211119565082E-15</v>
      </c>
      <c r="O1531">
        <f t="shared" si="211"/>
        <v>2.165641348674998E-12</v>
      </c>
      <c r="R1531">
        <f t="shared" si="212"/>
        <v>3.4745759198398665E-13</v>
      </c>
      <c r="S1531">
        <f t="shared" si="213"/>
        <v>1.654340682142311E-16</v>
      </c>
      <c r="U1531">
        <f t="shared" si="214"/>
        <v>2.6542401865849144E-17</v>
      </c>
    </row>
    <row r="1532" spans="1:21" x14ac:dyDescent="0.3">
      <c r="A1532">
        <f t="shared" si="215"/>
        <v>117</v>
      </c>
      <c r="D1532" s="57">
        <f t="shared" si="206"/>
        <v>0</v>
      </c>
      <c r="E1532" s="57">
        <f>D1532/SUM(D1415:D1532)</f>
        <v>0</v>
      </c>
      <c r="F1532">
        <f>D1412*N1412*(D1412*A1532)^(N1412-1)/EXP((D1412*A1532)^N1412)</f>
        <v>1.2332462560758704E-9</v>
      </c>
      <c r="G1532">
        <f t="shared" si="207"/>
        <v>7.3051355102637171E-5</v>
      </c>
      <c r="H1532">
        <f>F1532*(N1412/D1412)*(1-(D1412*A1532)^(N1412))</f>
        <v>-1.7452093721952486E-5</v>
      </c>
      <c r="I1532">
        <f>F1532*(1/N1412+LN(D1412*A1532)*(1-(D1412*A1532)^N1412))</f>
        <v>-8.5321734349048569E-9</v>
      </c>
      <c r="K1532">
        <f t="shared" si="208"/>
        <v>-1.2332462560758704E-9</v>
      </c>
      <c r="L1532">
        <f t="shared" si="209"/>
        <v>3.0457557527981337E-10</v>
      </c>
      <c r="M1532">
        <f t="shared" si="210"/>
        <v>7.2797983523296143E-17</v>
      </c>
      <c r="O1532">
        <f t="shared" si="211"/>
        <v>1.4890429043791282E-13</v>
      </c>
      <c r="R1532">
        <f t="shared" si="212"/>
        <v>2.1522729243283107E-14</v>
      </c>
      <c r="S1532">
        <f t="shared" si="213"/>
        <v>1.0522270944786414E-17</v>
      </c>
      <c r="U1532">
        <f t="shared" si="214"/>
        <v>1.5208963281251514E-18</v>
      </c>
    </row>
    <row r="1533" spans="1:21" x14ac:dyDescent="0.3">
      <c r="A1533" t="s">
        <v>2</v>
      </c>
      <c r="D1533" s="57" t="s">
        <v>2</v>
      </c>
      <c r="E1533" s="57" t="s">
        <v>2</v>
      </c>
      <c r="F1533" t="s">
        <v>2</v>
      </c>
    </row>
    <row r="1534" spans="1:21" x14ac:dyDescent="0.3">
      <c r="E1534" s="57" t="s">
        <v>2</v>
      </c>
      <c r="F1534" t="s">
        <v>2</v>
      </c>
    </row>
    <row r="1535" spans="1:21" x14ac:dyDescent="0.3">
      <c r="E1535" s="57" t="s">
        <v>2</v>
      </c>
      <c r="F1535" t="s">
        <v>2</v>
      </c>
      <c r="U1535" t="s">
        <v>32</v>
      </c>
    </row>
    <row r="1536" spans="1:21" x14ac:dyDescent="0.3">
      <c r="D1536">
        <f>SUM(D1415:D1535)</f>
        <v>0.95093573865677716</v>
      </c>
      <c r="E1536">
        <f>SUM(E1415:E1535)</f>
        <v>1.0000000000000009</v>
      </c>
      <c r="F1536">
        <f>SUM(F1414:F1535)</f>
        <v>0.99999999967077691</v>
      </c>
      <c r="G1536">
        <f>SUM(G1415:G1535)</f>
        <v>1.6766779980936716E-2</v>
      </c>
      <c r="H1536">
        <f>SUM(H1415:H1535)</f>
        <v>5.1232844275448591E-6</v>
      </c>
      <c r="I1536">
        <f>SUM(I1415:I1535)</f>
        <v>2.5851121511594903E-9</v>
      </c>
      <c r="L1536">
        <f t="shared" ref="L1536:M1536" si="216">SUM(L1415:L1535)</f>
        <v>6489.2548592819594</v>
      </c>
      <c r="M1536">
        <f t="shared" si="216"/>
        <v>2.6053640126174016E-4</v>
      </c>
      <c r="O1536">
        <f t="shared" ref="O1536" si="217">SUM(O1415:O1535)</f>
        <v>0.1898385417021109</v>
      </c>
      <c r="R1536">
        <f t="shared" ref="R1536:S1536" si="218">SUM(R1415:R1535)</f>
        <v>4.3597038330056726E-3</v>
      </c>
      <c r="S1536">
        <f t="shared" si="218"/>
        <v>2.6528820062954106E-6</v>
      </c>
      <c r="U1536">
        <f t="shared" ref="U1536" si="219">SUM(U1415:U1535)</f>
        <v>2.2575061546154478E-4</v>
      </c>
    </row>
    <row r="1537" spans="4:21" x14ac:dyDescent="0.3">
      <c r="E1537" t="s">
        <v>2</v>
      </c>
      <c r="F1537" t="s">
        <v>2</v>
      </c>
    </row>
    <row r="1538" spans="4:21" x14ac:dyDescent="0.3">
      <c r="H1538" t="s">
        <v>22</v>
      </c>
      <c r="I1538" t="s">
        <v>23</v>
      </c>
      <c r="K1538" t="s">
        <v>24</v>
      </c>
      <c r="L1538" t="s">
        <v>25</v>
      </c>
      <c r="M1538" t="s">
        <v>26</v>
      </c>
      <c r="O1538" t="s">
        <v>27</v>
      </c>
      <c r="R1538" t="s">
        <v>28</v>
      </c>
      <c r="S1538" t="s">
        <v>29</v>
      </c>
      <c r="U1538" t="s">
        <v>30</v>
      </c>
    </row>
    <row r="1540" spans="4:21" x14ac:dyDescent="0.3">
      <c r="T1540" s="7" t="s">
        <v>33</v>
      </c>
      <c r="U1540">
        <f>(U1536/(A1532-3))^0.5</f>
        <v>1.4072201521724372E-3</v>
      </c>
    </row>
    <row r="1541" spans="4:21" x14ac:dyDescent="0.3">
      <c r="D1541">
        <f>L1536</f>
        <v>6489.2548592819594</v>
      </c>
      <c r="E1541">
        <f>O1536</f>
        <v>0.1898385417021109</v>
      </c>
      <c r="G1541">
        <f>R1536</f>
        <v>4.3597038330056726E-3</v>
      </c>
    </row>
    <row r="1542" spans="4:21" x14ac:dyDescent="0.3">
      <c r="D1542">
        <f>O1536</f>
        <v>0.1898385417021109</v>
      </c>
      <c r="E1542">
        <f>M1536</f>
        <v>2.6053640126174016E-4</v>
      </c>
      <c r="G1542">
        <f>S1536</f>
        <v>2.6528820062954106E-6</v>
      </c>
      <c r="H1542" s="7" t="s">
        <v>34</v>
      </c>
      <c r="I1542">
        <f>MDETERM(D1541:E1542)</f>
        <v>1.6546484359919977</v>
      </c>
      <c r="J1542" t="s">
        <v>2</v>
      </c>
      <c r="L1542" t="s">
        <v>2</v>
      </c>
      <c r="M1542" t="s">
        <v>2</v>
      </c>
      <c r="N1542" t="s">
        <v>2</v>
      </c>
    </row>
    <row r="1544" spans="4:21" x14ac:dyDescent="0.3">
      <c r="I1544" t="s">
        <v>2</v>
      </c>
    </row>
    <row r="1546" spans="4:21" x14ac:dyDescent="0.3">
      <c r="D1546">
        <f>R1536</f>
        <v>4.3597038330056726E-3</v>
      </c>
      <c r="E1546">
        <f>O1536</f>
        <v>0.1898385417021109</v>
      </c>
      <c r="K1546" t="s">
        <v>35</v>
      </c>
      <c r="L1546" t="s">
        <v>36</v>
      </c>
    </row>
    <row r="1547" spans="4:21" x14ac:dyDescent="0.3">
      <c r="D1547">
        <f>S1536</f>
        <v>2.6528820062954106E-6</v>
      </c>
      <c r="E1547">
        <f>M1536</f>
        <v>2.6053640126174016E-4</v>
      </c>
      <c r="H1547" s="7" t="s">
        <v>10</v>
      </c>
      <c r="I1547">
        <f>MDETERM(D1546:E1547)/MDETERM(D1541:E1542)</f>
        <v>3.821006819834683E-7</v>
      </c>
      <c r="K1547">
        <f>U1540*(ABS(L1547))^0.5</f>
        <v>1.4072201521724372E-3</v>
      </c>
      <c r="L1547">
        <f>(M1536*L1536-O1536*O1536)/I1542</f>
        <v>1</v>
      </c>
      <c r="N1547">
        <f>D1412/K1547</f>
        <v>8.6416588583050871</v>
      </c>
    </row>
    <row r="1551" spans="4:21" x14ac:dyDescent="0.3">
      <c r="D1551">
        <f>L1536</f>
        <v>6489.2548592819594</v>
      </c>
      <c r="E1551">
        <f>R1536</f>
        <v>4.3597038330056726E-3</v>
      </c>
      <c r="L1551" t="s">
        <v>37</v>
      </c>
    </row>
    <row r="1552" spans="4:21" x14ac:dyDescent="0.3">
      <c r="D1552">
        <f>O1536</f>
        <v>0.1898385417021109</v>
      </c>
      <c r="E1552">
        <f>S1536</f>
        <v>2.6528820062954106E-6</v>
      </c>
      <c r="H1552" s="7" t="s">
        <v>11</v>
      </c>
      <c r="I1552">
        <f>MDETERM(D1551:E1552)/MDETERM(D1541:E1542)</f>
        <v>9.9039694935066681E-3</v>
      </c>
      <c r="K1552">
        <f>U1540*(ABS(L1552))^0.5</f>
        <v>1.4072201521724372E-3</v>
      </c>
      <c r="L1552">
        <f>(L1536*M1536-O1536*O1536)/I1542</f>
        <v>1</v>
      </c>
      <c r="M1552" t="s">
        <v>2</v>
      </c>
      <c r="N1552">
        <f>N1412/K1552</f>
        <v>6130.378738276444</v>
      </c>
    </row>
    <row r="1557" spans="1:8" x14ac:dyDescent="0.3">
      <c r="H1557" s="7"/>
    </row>
    <row r="1561" spans="1:8" x14ac:dyDescent="0.3">
      <c r="A1561" s="7" t="s">
        <v>14</v>
      </c>
      <c r="B1561" s="7"/>
      <c r="C1561" s="7"/>
      <c r="D1561">
        <f>1-U1536/G1536</f>
        <v>0.98653583957574342</v>
      </c>
    </row>
    <row r="1611" spans="1:21" x14ac:dyDescent="0.3">
      <c r="A1611" t="s">
        <v>2</v>
      </c>
      <c r="D1611">
        <f>D1412+$J$19*I1547</f>
        <v>1.2160907543947367E-2</v>
      </c>
      <c r="J1611" t="s">
        <v>2</v>
      </c>
      <c r="N1611">
        <f>N1412+$J$19*I1552</f>
        <v>8.631744485698805</v>
      </c>
      <c r="O1611" t="s">
        <v>2</v>
      </c>
    </row>
    <row r="1612" spans="1:21" x14ac:dyDescent="0.3">
      <c r="F1612" t="s">
        <v>2</v>
      </c>
      <c r="G1612" t="s">
        <v>2</v>
      </c>
    </row>
    <row r="1613" spans="1:21" ht="28.8" x14ac:dyDescent="0.3">
      <c r="D1613" t="s">
        <v>41</v>
      </c>
      <c r="E1613" s="58" t="s">
        <v>21</v>
      </c>
      <c r="F1613" t="s">
        <v>16</v>
      </c>
      <c r="H1613" t="s">
        <v>22</v>
      </c>
      <c r="I1613" t="s">
        <v>23</v>
      </c>
      <c r="K1613" t="s">
        <v>24</v>
      </c>
      <c r="L1613" t="s">
        <v>25</v>
      </c>
      <c r="M1613" t="s">
        <v>26</v>
      </c>
      <c r="O1613" t="s">
        <v>27</v>
      </c>
      <c r="R1613" t="s">
        <v>28</v>
      </c>
      <c r="S1613" t="s">
        <v>29</v>
      </c>
      <c r="U1613" t="s">
        <v>30</v>
      </c>
    </row>
    <row r="1614" spans="1:21" x14ac:dyDescent="0.3">
      <c r="A1614">
        <v>0</v>
      </c>
      <c r="D1614" s="57">
        <f>D1415</f>
        <v>4.2518059718941554E-3</v>
      </c>
      <c r="E1614" s="57">
        <f>D1614/SUM(D1614:D1731)</f>
        <v>4.4711811735038461E-3</v>
      </c>
      <c r="F1614">
        <f>D1611*N1611*(D1611*A1614)^(N1611-1)/EXP((D1611*A1614)^N1611)</f>
        <v>0</v>
      </c>
      <c r="G1614">
        <f>(1/$A$139-E1614)^2</f>
        <v>1.6612368778610235E-5</v>
      </c>
      <c r="H1614">
        <f>F1614*(N1611/D1611)*(1-(D1611*A1614)^(N1611))</f>
        <v>0</v>
      </c>
      <c r="I1614">
        <v>0</v>
      </c>
      <c r="K1614">
        <f>E1614-F1614</f>
        <v>4.4711811735038461E-3</v>
      </c>
      <c r="L1614">
        <f>H1614*H1614</f>
        <v>0</v>
      </c>
      <c r="M1614">
        <f>I1614*I1614</f>
        <v>0</v>
      </c>
      <c r="O1614">
        <f>H1614*I1614</f>
        <v>0</v>
      </c>
      <c r="R1614">
        <f>H1614*K1614</f>
        <v>0</v>
      </c>
      <c r="S1614">
        <f>I1614*K1614</f>
        <v>0</v>
      </c>
      <c r="U1614">
        <f>K1614*K1614</f>
        <v>1.9991461086295232E-5</v>
      </c>
    </row>
    <row r="1615" spans="1:21" x14ac:dyDescent="0.3">
      <c r="A1615">
        <f>A1614+1</f>
        <v>1</v>
      </c>
      <c r="D1615" s="57">
        <f t="shared" ref="D1615:D1678" si="220">D1416</f>
        <v>5.8713955650789454E-4</v>
      </c>
      <c r="E1615" s="57">
        <f>D1615/SUM(D1614:D1731)</f>
        <v>6.1743347382994069E-4</v>
      </c>
      <c r="F1615">
        <f>D1611*N1611*(D1611*A1615)^(N1611-1)/EXP((D1611*A1615)^N1611)</f>
        <v>2.5469140634204562E-16</v>
      </c>
      <c r="G1615">
        <f t="shared" ref="G1615:G1678" si="221">(1/$A$139-E1615)^2</f>
        <v>6.2878160841175505E-5</v>
      </c>
      <c r="H1615">
        <f>F1615*(N1611/D1611)*(1-(D1611*A1615)^(N1611))</f>
        <v>1.8077854258023795E-13</v>
      </c>
      <c r="I1615">
        <f>F1615*(1/N1611+LN(D1611*A1615)*(1-(D1611*A1615)^N1611))</f>
        <v>-1.0935627188221323E-15</v>
      </c>
      <c r="K1615">
        <f t="shared" ref="K1615:K1678" si="222">E1615-F1615</f>
        <v>6.1743347382968601E-4</v>
      </c>
      <c r="L1615">
        <f t="shared" ref="L1615:L1678" si="223">H1615*H1615</f>
        <v>3.2680881457434905E-26</v>
      </c>
      <c r="M1615">
        <f t="shared" ref="M1615:M1678" si="224">I1615*I1615</f>
        <v>1.195879419997654E-30</v>
      </c>
      <c r="O1615">
        <f t="shared" ref="O1615:O1678" si="225">H1615*I1615</f>
        <v>-1.9769267452874763E-28</v>
      </c>
      <c r="R1615">
        <f t="shared" ref="R1615:R1678" si="226">H1615*K1615</f>
        <v>1.1161872353918413E-16</v>
      </c>
      <c r="S1615">
        <f t="shared" ref="S1615:S1678" si="227">I1615*K1615</f>
        <v>-6.7520222833298531E-19</v>
      </c>
      <c r="U1615">
        <f t="shared" ref="U1615:U1678" si="228">K1615*K1615</f>
        <v>3.8122409460539356E-7</v>
      </c>
    </row>
    <row r="1616" spans="1:21" x14ac:dyDescent="0.3">
      <c r="A1616">
        <f t="shared" ref="A1616:A1679" si="229">A1615+1</f>
        <v>2</v>
      </c>
      <c r="D1616" s="57">
        <f t="shared" si="220"/>
        <v>2.2883227438282399E-4</v>
      </c>
      <c r="E1616" s="57">
        <f>D1616/SUM(D1614:D1731)</f>
        <v>2.406390517050667E-4</v>
      </c>
      <c r="F1616">
        <f>D1611*N1611*(D1611*A1616)^(N1611-1)/EXP((D1611*A1616)^N1611)</f>
        <v>5.0512434572796057E-14</v>
      </c>
      <c r="G1616">
        <f t="shared" si="221"/>
        <v>6.899577419250821E-5</v>
      </c>
      <c r="H1616">
        <f>F1616*(N1611/D1611)*(1-(D1611*A1616)^(N1611))</f>
        <v>3.5853444901812177E-11</v>
      </c>
      <c r="I1616">
        <f>F1616*(1/N1611+LN(D1611*A1616)*(1-(D1611*A1616)^N1611))</f>
        <v>-1.818715438519469E-13</v>
      </c>
      <c r="K1616">
        <f t="shared" si="222"/>
        <v>2.4063905165455426E-4</v>
      </c>
      <c r="L1616">
        <f t="shared" si="223"/>
        <v>1.2854695113272816E-21</v>
      </c>
      <c r="M1616">
        <f t="shared" si="224"/>
        <v>3.3077258463090642E-26</v>
      </c>
      <c r="O1616">
        <f t="shared" si="225"/>
        <v>-6.5207213767032954E-24</v>
      </c>
      <c r="R1616">
        <f t="shared" si="226"/>
        <v>8.6277389797208949E-15</v>
      </c>
      <c r="S1616">
        <f t="shared" si="227"/>
        <v>-4.3765395835482182E-17</v>
      </c>
      <c r="U1616">
        <f t="shared" si="228"/>
        <v>5.7907153181203233E-8</v>
      </c>
    </row>
    <row r="1617" spans="1:21" x14ac:dyDescent="0.3">
      <c r="A1617">
        <f t="shared" si="229"/>
        <v>3</v>
      </c>
      <c r="D1617" s="57">
        <f t="shared" si="220"/>
        <v>1.5916220114630932E-4</v>
      </c>
      <c r="E1617" s="57">
        <f>D1617/SUM(D1614:D1731)</f>
        <v>1.6737429741691095E-4</v>
      </c>
      <c r="F1617">
        <f>D1611*N1611*(D1611*A1617)^(N1611-1)/EXP((D1611*A1617)^N1611)</f>
        <v>1.115017789063004E-12</v>
      </c>
      <c r="G1617">
        <f t="shared" si="221"/>
        <v>7.0218270156929214E-5</v>
      </c>
      <c r="H1617">
        <f>F1617*(N1611/D1611)*(1-(D1611*A1617)^(N1611))</f>
        <v>7.9143342036073477E-10</v>
      </c>
      <c r="I1617">
        <f>F1617*(1/N1611+LN(D1611*A1617)*(1-(D1611*A1617)^N1611))</f>
        <v>-3.5625543638370842E-12</v>
      </c>
      <c r="K1617">
        <f t="shared" si="222"/>
        <v>1.6737429630189315E-4</v>
      </c>
      <c r="L1617">
        <f t="shared" si="223"/>
        <v>6.2636685886389148E-19</v>
      </c>
      <c r="M1617">
        <f t="shared" si="224"/>
        <v>1.2691793595294652E-23</v>
      </c>
      <c r="O1617">
        <f t="shared" si="225"/>
        <v>-2.8195245853926451E-21</v>
      </c>
      <c r="R1617">
        <f t="shared" si="226"/>
        <v>1.3246561180267837E-13</v>
      </c>
      <c r="S1617">
        <f t="shared" si="227"/>
        <v>-5.9628002968447062E-16</v>
      </c>
      <c r="U1617">
        <f t="shared" si="228"/>
        <v>2.8014155062553924E-8</v>
      </c>
    </row>
    <row r="1618" spans="1:21" x14ac:dyDescent="0.3">
      <c r="A1618">
        <f t="shared" si="229"/>
        <v>4</v>
      </c>
      <c r="D1618" s="57">
        <f t="shared" si="220"/>
        <v>2.1879988530606242E-4</v>
      </c>
      <c r="E1618" s="57">
        <f>D1618/SUM(D1614:D1731)</f>
        <v>2.3008903379225526E-4</v>
      </c>
      <c r="F1618">
        <f>D1611*N1611*(D1611*A1618)^(N1611-1)/EXP((D1611*A1618)^N1611)</f>
        <v>1.0018029595519939E-11</v>
      </c>
      <c r="G1618">
        <f t="shared" si="221"/>
        <v>6.9171150189317938E-5</v>
      </c>
      <c r="H1618">
        <f>F1618*(N1611/D1611)*(1-(D1611*A1618)^(N1611))</f>
        <v>7.1107416453744799E-9</v>
      </c>
      <c r="I1618">
        <f>F1618*(1/N1611+LN(D1611*A1618)*(1-(D1611*A1618)^N1611))</f>
        <v>-2.9126248677387069E-11</v>
      </c>
      <c r="K1618">
        <f t="shared" si="222"/>
        <v>2.3008902377422567E-4</v>
      </c>
      <c r="L1618">
        <f t="shared" si="223"/>
        <v>5.0562646747262965E-17</v>
      </c>
      <c r="M1618">
        <f t="shared" si="224"/>
        <v>8.4833836201699205E-22</v>
      </c>
      <c r="O1618">
        <f t="shared" si="225"/>
        <v>-2.071092294438296E-19</v>
      </c>
      <c r="R1618">
        <f t="shared" si="226"/>
        <v>1.6361036034949452E-12</v>
      </c>
      <c r="S1618">
        <f t="shared" si="227"/>
        <v>-6.7016301243853227E-15</v>
      </c>
      <c r="U1618">
        <f t="shared" si="228"/>
        <v>5.2940958861376184E-8</v>
      </c>
    </row>
    <row r="1619" spans="1:21" x14ac:dyDescent="0.3">
      <c r="A1619">
        <f t="shared" si="229"/>
        <v>5</v>
      </c>
      <c r="D1619" s="57">
        <f t="shared" si="220"/>
        <v>1.8892763764826815E-4</v>
      </c>
      <c r="E1619" s="57">
        <f>D1619/SUM(D1614:D1731)</f>
        <v>1.9867550452476801E-4</v>
      </c>
      <c r="F1619">
        <f>D1611*N1611*(D1611*A1619)^(N1611-1)/EXP((D1611*A1619)^N1611)</f>
        <v>5.5001529635467244E-11</v>
      </c>
      <c r="G1619">
        <f t="shared" si="221"/>
        <v>6.9694664588226479E-5</v>
      </c>
      <c r="H1619">
        <f>F1619*(N1611/D1611)*(1-(D1611*A1619)^(N1611))</f>
        <v>3.9039779589238916E-8</v>
      </c>
      <c r="I1619">
        <f>F1619*(1/N1611+LN(D1611*A1619)*(1-(D1611*A1619)^N1611))</f>
        <v>-1.476372741423169E-10</v>
      </c>
      <c r="K1619">
        <f t="shared" si="222"/>
        <v>1.9867544952323837E-4</v>
      </c>
      <c r="L1619">
        <f t="shared" si="223"/>
        <v>1.5241043903763555E-15</v>
      </c>
      <c r="M1619">
        <f t="shared" si="224"/>
        <v>2.1796764716173635E-20</v>
      </c>
      <c r="O1619">
        <f t="shared" si="225"/>
        <v>-5.7637266416720937E-18</v>
      </c>
      <c r="R1619">
        <f t="shared" si="226"/>
        <v>7.7562457591801879E-12</v>
      </c>
      <c r="S1619">
        <f t="shared" si="227"/>
        <v>-2.9331901806610387E-14</v>
      </c>
      <c r="U1619">
        <f t="shared" si="228"/>
        <v>3.9471934243260838E-8</v>
      </c>
    </row>
    <row r="1620" spans="1:21" x14ac:dyDescent="0.3">
      <c r="A1620">
        <f t="shared" si="229"/>
        <v>6</v>
      </c>
      <c r="D1620" s="57">
        <f t="shared" si="220"/>
        <v>1.292494748669822E-4</v>
      </c>
      <c r="E1620" s="57">
        <f>D1620/SUM(D1614:D1731)</f>
        <v>1.3591820100225765E-4</v>
      </c>
      <c r="F1620">
        <f>D1611*N1611*(D1611*A1620)^(N1611-1)/EXP((D1611*A1620)^N1611)</f>
        <v>2.2113923637169709E-10</v>
      </c>
      <c r="G1620">
        <f t="shared" si="221"/>
        <v>7.0746440808680224E-5</v>
      </c>
      <c r="H1620">
        <f>F1620*(N1611/D1611)*(1-(D1611*A1620)^(N1611))</f>
        <v>1.5696339906635237E-7</v>
      </c>
      <c r="I1620">
        <f>F1620*(1/N1611+LN(D1611*A1620)*(1-(D1611*A1620)^N1611))</f>
        <v>-5.5327220620559712E-10</v>
      </c>
      <c r="K1620">
        <f t="shared" si="222"/>
        <v>1.3591797986302128E-4</v>
      </c>
      <c r="L1620">
        <f t="shared" si="223"/>
        <v>2.4637508646462989E-14</v>
      </c>
      <c r="M1620">
        <f t="shared" si="224"/>
        <v>3.0611013415960877E-19</v>
      </c>
      <c r="O1620">
        <f t="shared" si="225"/>
        <v>-8.6843486094970341E-17</v>
      </c>
      <c r="R1620">
        <f t="shared" si="226"/>
        <v>2.1334148113531857E-11</v>
      </c>
      <c r="S1620">
        <f t="shared" si="227"/>
        <v>-7.5199640581821709E-14</v>
      </c>
      <c r="U1620">
        <f t="shared" si="228"/>
        <v>1.8473697250044659E-8</v>
      </c>
    </row>
    <row r="1621" spans="1:21" x14ac:dyDescent="0.3">
      <c r="A1621">
        <f t="shared" si="229"/>
        <v>7</v>
      </c>
      <c r="D1621" s="57">
        <f t="shared" si="220"/>
        <v>1.2923267352736023E-4</v>
      </c>
      <c r="E1621" s="57">
        <f>D1621/SUM(D1614:D1731)</f>
        <v>1.3590053278458638E-4</v>
      </c>
      <c r="F1621">
        <f>D1611*N1611*(D1611*A1621)^(N1611-1)/EXP((D1611*A1621)^N1611)</f>
        <v>7.1711135277687523E-10</v>
      </c>
      <c r="G1621">
        <f t="shared" si="221"/>
        <v>7.0746738026942541E-5</v>
      </c>
      <c r="H1621">
        <f>F1621*(N1611/D1611)*(1-(D1611*A1621)^(N1611))</f>
        <v>5.0900164638163562E-7</v>
      </c>
      <c r="I1621">
        <f>F1621*(1/N1611+LN(D1611*A1621)*(1-(D1611*A1621)^N1611))</f>
        <v>-1.6836105016680563E-9</v>
      </c>
      <c r="K1621">
        <f t="shared" si="222"/>
        <v>1.3589981567323361E-4</v>
      </c>
      <c r="L1621">
        <f t="shared" si="223"/>
        <v>2.5908267601921563E-13</v>
      </c>
      <c r="M1621">
        <f t="shared" si="224"/>
        <v>2.8345443213269643E-18</v>
      </c>
      <c r="O1621">
        <f t="shared" si="225"/>
        <v>-8.569605172144522E-16</v>
      </c>
      <c r="R1621">
        <f t="shared" si="226"/>
        <v>6.917322992063672E-11</v>
      </c>
      <c r="S1621">
        <f t="shared" si="227"/>
        <v>-2.2880235684220921E-13</v>
      </c>
      <c r="U1621">
        <f t="shared" si="228"/>
        <v>1.8468759900018872E-8</v>
      </c>
    </row>
    <row r="1622" spans="1:21" x14ac:dyDescent="0.3">
      <c r="A1622">
        <f t="shared" si="229"/>
        <v>8</v>
      </c>
      <c r="D1622" s="57">
        <f t="shared" si="220"/>
        <v>8.9460722153159592E-5</v>
      </c>
      <c r="E1622" s="57">
        <f>D1622/SUM(D1614:D1731)</f>
        <v>9.4076516967934469E-5</v>
      </c>
      <c r="F1622">
        <f>D1611*N1611*(D1611*A1622)^(N1611-1)/EXP((D1611*A1622)^N1611)</f>
        <v>1.9868556651768685E-9</v>
      </c>
      <c r="G1622">
        <f t="shared" si="221"/>
        <v>7.1452059904486529E-5</v>
      </c>
      <c r="H1622">
        <f>F1622*(N1611/D1611)*(1-(D1611*A1622)^(N1611))</f>
        <v>1.4102590894809396E-6</v>
      </c>
      <c r="I1622">
        <f>F1622*(1/N1611+LN(D1611*A1622)*(1-(D1611*A1622)^N1611))</f>
        <v>-4.3993669214082463E-9</v>
      </c>
      <c r="K1622">
        <f t="shared" si="222"/>
        <v>9.4074530112269288E-5</v>
      </c>
      <c r="L1622">
        <f t="shared" si="223"/>
        <v>1.9888306994636086E-12</v>
      </c>
      <c r="M1622">
        <f t="shared" si="224"/>
        <v>1.935442930918107E-17</v>
      </c>
      <c r="O1622">
        <f t="shared" si="225"/>
        <v>-6.2042471888777581E-15</v>
      </c>
      <c r="R1622">
        <f t="shared" si="226"/>
        <v>1.3266946117947613E-10</v>
      </c>
      <c r="S1622">
        <f t="shared" si="227"/>
        <v>-4.1386837592294151E-13</v>
      </c>
      <c r="U1622">
        <f t="shared" si="228"/>
        <v>8.8500172158442612E-9</v>
      </c>
    </row>
    <row r="1623" spans="1:21" x14ac:dyDescent="0.3">
      <c r="A1623">
        <f t="shared" si="229"/>
        <v>9</v>
      </c>
      <c r="D1623" s="57">
        <f t="shared" si="220"/>
        <v>2.1863366056663175E-4</v>
      </c>
      <c r="E1623" s="57">
        <f>D1623/SUM(D1614:D1731)</f>
        <v>2.299142325594554E-4</v>
      </c>
      <c r="F1623">
        <f>D1611*N1611*(D1611*A1623)^(N1611-1)/EXP((D1611*A1623)^N1611)</f>
        <v>4.8814550968020059E-9</v>
      </c>
      <c r="G1623">
        <f t="shared" si="221"/>
        <v>6.9174057835441418E-5</v>
      </c>
      <c r="H1623">
        <f>F1623*(N1611/D1611)*(1-(D1611*A1623)^(N1611))</f>
        <v>3.4648296393406054E-6</v>
      </c>
      <c r="I1623">
        <f>F1623*(1/N1611+LN(D1611*A1623)*(1-(D1611*A1623)^N1611))</f>
        <v>-1.0233739943984316E-8</v>
      </c>
      <c r="K1623">
        <f t="shared" si="222"/>
        <v>2.299093511043586E-4</v>
      </c>
      <c r="L1623">
        <f t="shared" si="223"/>
        <v>1.200504442965315E-11</v>
      </c>
      <c r="M1623">
        <f t="shared" si="224"/>
        <v>1.047294332411001E-16</v>
      </c>
      <c r="O1623">
        <f t="shared" si="225"/>
        <v>-3.5458165479220722E-14</v>
      </c>
      <c r="R1623">
        <f t="shared" si="226"/>
        <v>7.9659673406794742E-10</v>
      </c>
      <c r="S1623">
        <f t="shared" si="227"/>
        <v>-2.3528325098921891E-12</v>
      </c>
      <c r="U1623">
        <f t="shared" si="228"/>
        <v>5.2858309725227232E-8</v>
      </c>
    </row>
    <row r="1624" spans="1:21" x14ac:dyDescent="0.3">
      <c r="A1624">
        <f t="shared" si="229"/>
        <v>10</v>
      </c>
      <c r="D1624" s="57">
        <f t="shared" si="220"/>
        <v>2.9812786589345303E-5</v>
      </c>
      <c r="E1624" s="57">
        <f>D1624/SUM(D1614:D1731)</f>
        <v>3.1351000259446217E-5</v>
      </c>
      <c r="F1624">
        <f>D1611*N1611*(D1611*A1624)^(N1611-1)/EXP((D1611*A1624)^N1611)</f>
        <v>1.0908342656691145E-8</v>
      </c>
      <c r="G1624">
        <f t="shared" si="221"/>
        <v>7.2516423453504935E-5</v>
      </c>
      <c r="H1624">
        <f>F1624*(N1611/D1611)*(1-(D1611*A1624)^(N1611))</f>
        <v>7.7426808027951048E-6</v>
      </c>
      <c r="I1624">
        <f>F1624*(1/N1611+LN(D1611*A1624)*(1-(D1611*A1624)^N1611))</f>
        <v>-2.171951614608806E-8</v>
      </c>
      <c r="K1624">
        <f t="shared" si="222"/>
        <v>3.1340091916789529E-5</v>
      </c>
      <c r="L1624">
        <f t="shared" si="223"/>
        <v>5.9949106013971854E-11</v>
      </c>
      <c r="M1624">
        <f t="shared" si="224"/>
        <v>4.7173738162017991E-16</v>
      </c>
      <c r="O1624">
        <f t="shared" si="225"/>
        <v>-1.6816728071031433E-13</v>
      </c>
      <c r="R1624">
        <f t="shared" si="226"/>
        <v>2.4265632804196031E-10</v>
      </c>
      <c r="S1624">
        <f t="shared" si="227"/>
        <v>-6.8069163240659412E-13</v>
      </c>
      <c r="U1624">
        <f t="shared" si="228"/>
        <v>9.822013613528165E-10</v>
      </c>
    </row>
    <row r="1625" spans="1:21" x14ac:dyDescent="0.3">
      <c r="A1625">
        <f t="shared" si="229"/>
        <v>11</v>
      </c>
      <c r="D1625" s="57">
        <f t="shared" si="220"/>
        <v>9.9366018199151127E-5</v>
      </c>
      <c r="E1625" s="57">
        <f>D1625/SUM(D1614:D1731)</f>
        <v>1.0449288438723352E-4</v>
      </c>
      <c r="F1625">
        <f>D1611*N1611*(D1611*A1625)^(N1611-1)/EXP((D1611*A1625)^N1611)</f>
        <v>2.2576528414099025E-8</v>
      </c>
      <c r="G1625">
        <f t="shared" si="221"/>
        <v>7.1276070713606222E-5</v>
      </c>
      <c r="H1625">
        <f>F1625*(N1611/D1611)*(1-(D1611*A1625)^(N1611))</f>
        <v>1.6024693743759045E-5</v>
      </c>
      <c r="I1625">
        <f>F1625*(1/N1611+LN(D1611*A1625)*(1-(D1611*A1625)^N1611))</f>
        <v>-4.2800176286882538E-8</v>
      </c>
      <c r="K1625">
        <f t="shared" si="222"/>
        <v>1.0447030785881942E-4</v>
      </c>
      <c r="L1625">
        <f t="shared" si="223"/>
        <v>2.5679080958127025E-10</v>
      </c>
      <c r="M1625">
        <f t="shared" si="224"/>
        <v>1.8318550901882225E-15</v>
      </c>
      <c r="O1625">
        <f t="shared" si="225"/>
        <v>-6.8585971717619085E-13</v>
      </c>
      <c r="R1625">
        <f t="shared" si="226"/>
        <v>1.6741046887538049E-9</v>
      </c>
      <c r="S1625">
        <f t="shared" si="227"/>
        <v>-4.4713475931023616E-12</v>
      </c>
      <c r="U1625">
        <f t="shared" si="228"/>
        <v>1.0914045224116506E-8</v>
      </c>
    </row>
    <row r="1626" spans="1:21" x14ac:dyDescent="0.3">
      <c r="A1626">
        <f t="shared" si="229"/>
        <v>12</v>
      </c>
      <c r="D1626" s="57">
        <f t="shared" si="220"/>
        <v>9.935608209414473E-5</v>
      </c>
      <c r="E1626" s="57">
        <f>D1626/SUM(D1614:D1731)</f>
        <v>1.0448243562124179E-4</v>
      </c>
      <c r="F1626">
        <f>D1611*N1611*(D1611*A1626)^(N1611-1)/EXP((D1611*A1626)^N1611)</f>
        <v>4.3858097490503984E-8</v>
      </c>
      <c r="G1626">
        <f t="shared" si="221"/>
        <v>7.127624714145647E-5</v>
      </c>
      <c r="H1626">
        <f>F1626*(N1611/D1611)*(1-(D1611*A1626)^(N1611))</f>
        <v>3.1130231581517467E-5</v>
      </c>
      <c r="I1626">
        <f>F1626*(1/N1611+LN(D1611*A1626)*(1-(D1611*A1626)^N1611))</f>
        <v>-7.9329235901931827E-8</v>
      </c>
      <c r="K1626">
        <f t="shared" si="222"/>
        <v>1.0443857752375128E-4</v>
      </c>
      <c r="L1626">
        <f t="shared" si="223"/>
        <v>9.690913183189075E-10</v>
      </c>
      <c r="M1626">
        <f t="shared" si="224"/>
        <v>6.2931276687843498E-15</v>
      </c>
      <c r="O1626">
        <f t="shared" si="225"/>
        <v>-2.4695374848119673E-12</v>
      </c>
      <c r="R1626">
        <f t="shared" si="226"/>
        <v>3.2511971043586425E-9</v>
      </c>
      <c r="S1626">
        <f t="shared" si="227"/>
        <v>-8.2850325536438596E-12</v>
      </c>
      <c r="U1626">
        <f t="shared" si="228"/>
        <v>1.0907416475184607E-8</v>
      </c>
    </row>
    <row r="1627" spans="1:21" x14ac:dyDescent="0.3">
      <c r="A1627">
        <f t="shared" si="229"/>
        <v>13</v>
      </c>
      <c r="D1627" s="57">
        <f t="shared" si="220"/>
        <v>1.0927966887881629E-4</v>
      </c>
      <c r="E1627" s="57">
        <f>D1627/SUM(D1614:D1731)</f>
        <v>1.1491803750396091E-4</v>
      </c>
      <c r="F1627">
        <f>D1611*N1611*(D1611*A1627)^(N1611-1)/EXP((D1611*A1627)^N1611)</f>
        <v>8.0787705749768575E-8</v>
      </c>
      <c r="G1627">
        <f t="shared" si="221"/>
        <v>7.1100150360477331E-5</v>
      </c>
      <c r="H1627">
        <f>F1627*(N1611/D1611)*(1-(D1611*A1627)^(N1611))</f>
        <v>5.7342656890635773E-5</v>
      </c>
      <c r="I1627">
        <f>F1627*(1/N1611+LN(D1611*A1627)*(1-(D1611*A1627)^N1611))</f>
        <v>-1.3965994903677904E-7</v>
      </c>
      <c r="K1627">
        <f t="shared" si="222"/>
        <v>1.1483724979821114E-4</v>
      </c>
      <c r="L1627">
        <f t="shared" si="223"/>
        <v>3.2881802992771784E-9</v>
      </c>
      <c r="M1627">
        <f t="shared" si="224"/>
        <v>1.9504901364955719E-14</v>
      </c>
      <c r="O1627">
        <f t="shared" si="225"/>
        <v>-8.0084725389796976E-12</v>
      </c>
      <c r="R1627">
        <f t="shared" si="226"/>
        <v>6.5850730134430531E-9</v>
      </c>
      <c r="S1627">
        <f t="shared" si="227"/>
        <v>-1.6038164454342032E-11</v>
      </c>
      <c r="U1627">
        <f t="shared" si="228"/>
        <v>1.3187593941216744E-8</v>
      </c>
    </row>
    <row r="1628" spans="1:21" x14ac:dyDescent="0.3">
      <c r="A1628">
        <f t="shared" si="229"/>
        <v>14</v>
      </c>
      <c r="D1628" s="57">
        <f t="shared" si="220"/>
        <v>2.1851125999207405E-4</v>
      </c>
      <c r="E1628" s="57">
        <f>D1628/SUM(D1614:D1731)</f>
        <v>2.2978551663304525E-4</v>
      </c>
      <c r="F1628">
        <f>D1611*N1611*(D1611*A1628)^(N1611-1)/EXP((D1611*A1628)^N1611)</f>
        <v>1.4222322014756269E-7</v>
      </c>
      <c r="G1628">
        <f t="shared" si="221"/>
        <v>6.9176198937008661E-5</v>
      </c>
      <c r="H1628">
        <f>F1628*(N1611/D1611)*(1-(D1611*A1628)^(N1611))</f>
        <v>1.0094922674367127E-4</v>
      </c>
      <c r="I1628">
        <f>F1628*(1/N1611+LN(D1611*A1628)*(1-(D1611*A1628)^N1611))</f>
        <v>-2.3532532719753792E-7</v>
      </c>
      <c r="K1628">
        <f t="shared" si="222"/>
        <v>2.2964329341289768E-4</v>
      </c>
      <c r="L1628">
        <f t="shared" si="223"/>
        <v>1.0190746380145154E-8</v>
      </c>
      <c r="M1628">
        <f t="shared" si="224"/>
        <v>5.5378009620628282E-14</v>
      </c>
      <c r="O1628">
        <f t="shared" si="225"/>
        <v>-2.3755909813792886E-11</v>
      </c>
      <c r="R1628">
        <f t="shared" si="226"/>
        <v>2.3182312896902037E-8</v>
      </c>
      <c r="S1628">
        <f t="shared" si="227"/>
        <v>-5.404088316111035E-11</v>
      </c>
      <c r="U1628">
        <f t="shared" si="228"/>
        <v>5.2736042209522212E-8</v>
      </c>
    </row>
    <row r="1629" spans="1:21" x14ac:dyDescent="0.3">
      <c r="A1629">
        <f t="shared" si="229"/>
        <v>15</v>
      </c>
      <c r="D1629" s="57">
        <f t="shared" si="220"/>
        <v>2.9788052242649978E-4</v>
      </c>
      <c r="E1629" s="57">
        <f>D1629/SUM(D1614:D1731)</f>
        <v>3.1324989725095852E-4</v>
      </c>
      <c r="F1629">
        <f>D1611*N1611*(D1611*A1629)^(N1611-1)/EXP((D1611*A1629)^N1611)</f>
        <v>2.4079202039028652E-7</v>
      </c>
      <c r="G1629">
        <f t="shared" si="221"/>
        <v>6.7794781502457916E-5</v>
      </c>
      <c r="H1629">
        <f>F1629*(N1611/D1611)*(1-(D1611*A1629)^(N1611))</f>
        <v>1.7091276428018583E-4</v>
      </c>
      <c r="I1629">
        <f>F1629*(1/N1611+LN(D1611*A1629)*(1-(D1611*A1629)^N1611))</f>
        <v>-3.8180618971276583E-7</v>
      </c>
      <c r="K1629">
        <f t="shared" si="222"/>
        <v>3.1300910523056823E-4</v>
      </c>
      <c r="L1629">
        <f t="shared" si="223"/>
        <v>2.9211172993894366E-8</v>
      </c>
      <c r="M1629">
        <f t="shared" si="224"/>
        <v>1.4577596650298053E-13</v>
      </c>
      <c r="O1629">
        <f t="shared" si="225"/>
        <v>-6.5255551303093853E-11</v>
      </c>
      <c r="R1629">
        <f t="shared" si="226"/>
        <v>5.3497251419823989E-8</v>
      </c>
      <c r="S1629">
        <f t="shared" si="227"/>
        <v>-1.1950881381348541E-10</v>
      </c>
      <c r="U1629">
        <f t="shared" si="228"/>
        <v>9.7974699957240942E-8</v>
      </c>
    </row>
    <row r="1630" spans="1:21" x14ac:dyDescent="0.3">
      <c r="A1630">
        <f t="shared" si="229"/>
        <v>16</v>
      </c>
      <c r="D1630" s="57">
        <f t="shared" si="220"/>
        <v>7.0448354215401233E-4</v>
      </c>
      <c r="E1630" s="57">
        <f>D1630/SUM(D1614:D1731)</f>
        <v>7.4083191273167904E-4</v>
      </c>
      <c r="F1630">
        <f>D1611*N1611*(D1611*A1630)^(N1611-1)/EXP((D1611*A1630)^N1611)</f>
        <v>3.9404880248461916E-7</v>
      </c>
      <c r="G1630">
        <f t="shared" si="221"/>
        <v>6.0936393645530141E-5</v>
      </c>
      <c r="H1630">
        <f>F1630*(N1611/D1611)*(1-(D1611*A1630)^(N1611))</f>
        <v>2.7969344238971342E-4</v>
      </c>
      <c r="I1630">
        <f>F1630*(1/N1611+LN(D1611*A1630)*(1-(D1611*A1630)^N1611))</f>
        <v>-5.9938267517387201E-7</v>
      </c>
      <c r="K1630">
        <f t="shared" si="222"/>
        <v>7.4043786392919439E-4</v>
      </c>
      <c r="L1630">
        <f t="shared" si="223"/>
        <v>7.8228421715807939E-8</v>
      </c>
      <c r="M1630">
        <f t="shared" si="224"/>
        <v>3.5925959129858739E-13</v>
      </c>
      <c r="O1630">
        <f t="shared" si="225"/>
        <v>-1.6764340372813569E-10</v>
      </c>
      <c r="R1630">
        <f t="shared" si="226"/>
        <v>2.070956150380426E-7</v>
      </c>
      <c r="S1630">
        <f t="shared" si="227"/>
        <v>-4.4380562768190798E-10</v>
      </c>
      <c r="U1630">
        <f t="shared" si="228"/>
        <v>5.4824823034002818E-7</v>
      </c>
    </row>
    <row r="1631" spans="1:21" x14ac:dyDescent="0.3">
      <c r="A1631">
        <f t="shared" si="229"/>
        <v>17</v>
      </c>
      <c r="D1631" s="57">
        <f t="shared" si="220"/>
        <v>6.1480151632903335E-4</v>
      </c>
      <c r="E1631" s="57">
        <f>D1631/SUM(D1614:D1731)</f>
        <v>6.4652267375864682E-4</v>
      </c>
      <c r="F1631">
        <f>D1611*N1611*(D1611*A1631)^(N1611-1)/EXP((D1611*A1631)^N1611)</f>
        <v>6.2587200593045659E-7</v>
      </c>
      <c r="G1631">
        <f t="shared" si="221"/>
        <v>6.2417677033421265E-5</v>
      </c>
      <c r="H1631">
        <f>F1631*(N1611/D1611)*(1-(D1611*A1631)^(N1611))</f>
        <v>4.4423991854588424E-4</v>
      </c>
      <c r="I1631">
        <f>F1631*(1/N1611+LN(D1611*A1631)*(1-(D1611*A1631)^N1611))</f>
        <v>-9.1406231149340584E-7</v>
      </c>
      <c r="K1631">
        <f t="shared" si="222"/>
        <v>6.4589680175271638E-4</v>
      </c>
      <c r="L1631">
        <f t="shared" si="223"/>
        <v>1.9734910522965386E-7</v>
      </c>
      <c r="M1631">
        <f t="shared" si="224"/>
        <v>8.3550990929266805E-13</v>
      </c>
      <c r="O1631">
        <f t="shared" si="225"/>
        <v>-4.0606296680369329E-10</v>
      </c>
      <c r="R1631">
        <f t="shared" si="226"/>
        <v>2.8693314259967387E-7</v>
      </c>
      <c r="S1631">
        <f t="shared" si="227"/>
        <v>-5.9038992359628602E-10</v>
      </c>
      <c r="U1631">
        <f t="shared" si="228"/>
        <v>4.1718267851438782E-7</v>
      </c>
    </row>
    <row r="1632" spans="1:21" x14ac:dyDescent="0.3">
      <c r="A1632">
        <f t="shared" si="229"/>
        <v>18</v>
      </c>
      <c r="D1632" s="57">
        <f t="shared" si="220"/>
        <v>1.010416505263361E-3</v>
      </c>
      <c r="E1632" s="57">
        <f>D1632/SUM(D1614:D1731)</f>
        <v>1.0625497225402445E-3</v>
      </c>
      <c r="F1632">
        <f>D1611*N1611*(D1611*A1632)^(N1611-1)/EXP((D1611*A1632)^N1611)</f>
        <v>9.6812722578344308E-7</v>
      </c>
      <c r="G1632">
        <f t="shared" si="221"/>
        <v>5.6017123895161467E-5</v>
      </c>
      <c r="H1632">
        <f>F1632*(N1611/D1611)*(1-(D1611*A1632)^(N1611))</f>
        <v>6.8716992884880446E-4</v>
      </c>
      <c r="I1632">
        <f>F1632*(1/N1611+LN(D1611*A1632)*(1-(D1611*A1632)^N1611))</f>
        <v>-1.358575366037902E-6</v>
      </c>
      <c r="K1632">
        <f t="shared" si="222"/>
        <v>1.0615815953144612E-3</v>
      </c>
      <c r="L1632">
        <f t="shared" si="223"/>
        <v>4.72202511114071E-7</v>
      </c>
      <c r="M1632">
        <f t="shared" si="224"/>
        <v>1.8457270252050192E-12</v>
      </c>
      <c r="O1632">
        <f t="shared" si="225"/>
        <v>-9.3357213761600357E-10</v>
      </c>
      <c r="R1632">
        <f t="shared" si="226"/>
        <v>7.2948694931943862E-7</v>
      </c>
      <c r="S1632">
        <f t="shared" si="227"/>
        <v>-1.442238604433444E-9</v>
      </c>
      <c r="U1632">
        <f t="shared" si="228"/>
        <v>1.1269554835103964E-6</v>
      </c>
    </row>
    <row r="1633" spans="1:21" x14ac:dyDescent="0.3">
      <c r="A1633">
        <f t="shared" si="229"/>
        <v>19</v>
      </c>
      <c r="D1633" s="57">
        <f t="shared" si="220"/>
        <v>1.2268272676002328E-3</v>
      </c>
      <c r="E1633" s="57">
        <f>D1633/SUM(D1614:D1731)</f>
        <v>1.2901263647248761E-3</v>
      </c>
      <c r="F1633">
        <f>D1611*N1611*(D1611*A1633)^(N1611-1)/EXP((D1611*A1633)^N1611)</f>
        <v>1.4626271673701798E-6</v>
      </c>
      <c r="G1633">
        <f t="shared" si="221"/>
        <v>5.2662339007546229E-5</v>
      </c>
      <c r="H1633">
        <f>F1633*(N1611/D1611)*(1-(D1611*A1633)^(N1611))</f>
        <v>1.0381612798665819E-3</v>
      </c>
      <c r="I1633">
        <f>F1633*(1/N1611+LN(D1611*A1633)*(1-(D1611*A1633)^N1611))</f>
        <v>-1.9734257754257112E-6</v>
      </c>
      <c r="K1633">
        <f t="shared" si="222"/>
        <v>1.288663737557506E-3</v>
      </c>
      <c r="L1633">
        <f t="shared" si="223"/>
        <v>1.0777788430142192E-6</v>
      </c>
      <c r="M1633">
        <f t="shared" si="224"/>
        <v>3.8944092911145694E-12</v>
      </c>
      <c r="O1633">
        <f t="shared" si="225"/>
        <v>-2.0487342287376581E-9</v>
      </c>
      <c r="R1633">
        <f t="shared" si="226"/>
        <v>1.3378407951003533E-6</v>
      </c>
      <c r="S1633">
        <f t="shared" si="227"/>
        <v>-2.5430822355524164E-9</v>
      </c>
      <c r="U1633">
        <f t="shared" si="228"/>
        <v>1.6606542284956805E-6</v>
      </c>
    </row>
    <row r="1634" spans="1:21" x14ac:dyDescent="0.3">
      <c r="A1634">
        <f t="shared" si="229"/>
        <v>20</v>
      </c>
      <c r="D1634" s="57">
        <f t="shared" si="220"/>
        <v>1.1463465877014178E-3</v>
      </c>
      <c r="E1634" s="57">
        <f>D1634/SUM(D1614:D1731)</f>
        <v>1.2054932222030732E-3</v>
      </c>
      <c r="F1634">
        <f>D1611*N1611*(D1611*A1634)^(N1611-1)/EXP((D1611*A1634)^N1611)</f>
        <v>2.1634188509903152E-6</v>
      </c>
      <c r="G1634">
        <f t="shared" si="221"/>
        <v>5.3897847264353636E-5</v>
      </c>
      <c r="H1634">
        <f>F1634*(N1611/D1611)*(1-(D1611*A1634)^(N1611))</f>
        <v>1.5355749611380809E-3</v>
      </c>
      <c r="I1634">
        <f>F1634*(1/N1611+LN(D1611*A1634)*(1-(D1611*A1634)^N1611))</f>
        <v>-2.8079834813116359E-6</v>
      </c>
      <c r="K1634">
        <f t="shared" si="222"/>
        <v>1.2033298033520829E-3</v>
      </c>
      <c r="L1634">
        <f t="shared" si="223"/>
        <v>2.3579904612742186E-6</v>
      </c>
      <c r="M1634">
        <f t="shared" si="224"/>
        <v>7.8847712313190137E-12</v>
      </c>
      <c r="O1634">
        <f t="shared" si="225"/>
        <v>-4.3118691251914882E-9</v>
      </c>
      <c r="R1634">
        <f t="shared" si="226"/>
        <v>1.8478031160186692E-6</v>
      </c>
      <c r="S1634">
        <f t="shared" si="227"/>
        <v>-3.378930210382628E-9</v>
      </c>
      <c r="U1634">
        <f t="shared" si="228"/>
        <v>1.4480026156353626E-6</v>
      </c>
    </row>
    <row r="1635" spans="1:21" x14ac:dyDescent="0.3">
      <c r="A1635">
        <f t="shared" si="229"/>
        <v>21</v>
      </c>
      <c r="D1635" s="57">
        <f t="shared" si="220"/>
        <v>1.1055784534764101E-3</v>
      </c>
      <c r="E1635" s="57">
        <f>D1635/SUM(D1614:D1731)</f>
        <v>1.1626216247146942E-3</v>
      </c>
      <c r="F1635">
        <f>D1611*N1611*(D1611*A1635)^(N1611-1)/EXP((D1611*A1635)^N1611)</f>
        <v>3.139429868650378E-6</v>
      </c>
      <c r="G1635">
        <f t="shared" si="221"/>
        <v>5.4529170218144497E-5</v>
      </c>
      <c r="H1635">
        <f>F1635*(N1611/D1611)*(1-(D1611*A1635)^(N1611))</f>
        <v>2.2283328263974448E-3</v>
      </c>
      <c r="I1635">
        <f>F1635*(1/N1611+LN(D1611*A1635)*(1-(D1611*A1635)^N1611))</f>
        <v>-3.9216014639071983E-6</v>
      </c>
      <c r="K1635">
        <f t="shared" si="222"/>
        <v>1.1594821948460439E-3</v>
      </c>
      <c r="L1635">
        <f t="shared" si="223"/>
        <v>4.9654671852004249E-6</v>
      </c>
      <c r="M1635">
        <f t="shared" si="224"/>
        <v>1.5378958041719079E-11</v>
      </c>
      <c r="O1635">
        <f t="shared" si="225"/>
        <v>-8.7386332740726841E-9</v>
      </c>
      <c r="R1635">
        <f t="shared" si="226"/>
        <v>2.5837122363987978E-6</v>
      </c>
      <c r="S1635">
        <f t="shared" si="227"/>
        <v>-4.5470270726825775E-9</v>
      </c>
      <c r="U1635">
        <f t="shared" si="228"/>
        <v>1.3443989601649993E-6</v>
      </c>
    </row>
    <row r="1636" spans="1:21" x14ac:dyDescent="0.3">
      <c r="A1636">
        <f t="shared" si="229"/>
        <v>22</v>
      </c>
      <c r="D1636" s="57">
        <f t="shared" si="220"/>
        <v>1.389883185482768E-3</v>
      </c>
      <c r="E1636" s="57">
        <f>D1636/SUM(D1614:D1731)</f>
        <v>1.4615952781898975E-3</v>
      </c>
      <c r="F1636">
        <f>D1611*N1611*(D1611*A1636)^(N1611-1)/EXP((D1611*A1636)^N1611)</f>
        <v>4.477506521960815E-6</v>
      </c>
      <c r="G1636">
        <f t="shared" si="221"/>
        <v>5.0203081189951389E-5</v>
      </c>
      <c r="H1636">
        <f>F1636*(N1611/D1611)*(1-(D1611*A1636)^(N1611))</f>
        <v>3.1780729381003805E-3</v>
      </c>
      <c r="I1636">
        <f>F1636*(1/N1611+LN(D1611*A1636)*(1-(D1611*A1636)^N1611))</f>
        <v>-5.3847381543042106E-6</v>
      </c>
      <c r="K1636">
        <f t="shared" si="222"/>
        <v>1.4571177716679368E-3</v>
      </c>
      <c r="L1636">
        <f t="shared" si="223"/>
        <v>1.0100147599885984E-5</v>
      </c>
      <c r="M1636">
        <f t="shared" si="224"/>
        <v>2.8995404990419517E-11</v>
      </c>
      <c r="O1636">
        <f t="shared" si="225"/>
        <v>-1.7113090606950804E-8</v>
      </c>
      <c r="R1636">
        <f t="shared" si="226"/>
        <v>4.6308265577629991E-6</v>
      </c>
      <c r="S1636">
        <f t="shared" si="227"/>
        <v>-7.8461976604150697E-9</v>
      </c>
      <c r="U1636">
        <f t="shared" si="228"/>
        <v>2.1231922005105334E-6</v>
      </c>
    </row>
    <row r="1637" spans="1:21" x14ac:dyDescent="0.3">
      <c r="A1637">
        <f t="shared" si="229"/>
        <v>23</v>
      </c>
      <c r="D1637" s="57">
        <f t="shared" si="220"/>
        <v>9.4539543004458146E-4</v>
      </c>
      <c r="E1637" s="57">
        <f>D1637/SUM(D1614:D1731)</f>
        <v>9.9417383490074565E-4</v>
      </c>
      <c r="F1637">
        <f>D1611*N1611*(D1611*A1637)^(N1611-1)/EXP((D1611*A1637)^N1611)</f>
        <v>6.2858776104626233E-6</v>
      </c>
      <c r="G1637">
        <f t="shared" si="221"/>
        <v>5.7045312188420541E-5</v>
      </c>
      <c r="H1637">
        <f>F1637*(N1611/D1611)*(1-(D1611*A1637)^(N1611))</f>
        <v>4.4616062089668897E-3</v>
      </c>
      <c r="I1637">
        <f>F1637*(1/N1611+LN(D1611*A1637)*(1-(D1611*A1637)^N1611))</f>
        <v>-7.2800631994790479E-6</v>
      </c>
      <c r="K1637">
        <f t="shared" si="222"/>
        <v>9.8788795729028308E-4</v>
      </c>
      <c r="L1637">
        <f t="shared" si="223"/>
        <v>1.9905929963891901E-5</v>
      </c>
      <c r="M1637">
        <f t="shared" si="224"/>
        <v>5.2999320188409112E-11</v>
      </c>
      <c r="O1637">
        <f t="shared" si="225"/>
        <v>-3.2480775172467081E-8</v>
      </c>
      <c r="R1637">
        <f t="shared" si="226"/>
        <v>4.4075670440099444E-6</v>
      </c>
      <c r="S1637">
        <f t="shared" si="227"/>
        <v>-7.191886763077519E-9</v>
      </c>
      <c r="U1637">
        <f t="shared" si="228"/>
        <v>9.7592261615916822E-7</v>
      </c>
    </row>
    <row r="1638" spans="1:21" x14ac:dyDescent="0.3">
      <c r="A1638">
        <f t="shared" si="229"/>
        <v>24</v>
      </c>
      <c r="D1638" s="57">
        <f t="shared" si="220"/>
        <v>7.6753487616298814E-4</v>
      </c>
      <c r="E1638" s="57">
        <f>D1638/SUM(D1614:D1731)</f>
        <v>8.0713642884760247E-4</v>
      </c>
      <c r="F1638">
        <f>D1611*N1611*(D1611*A1638)^(N1611-1)/EXP((D1611*A1638)^N1611)</f>
        <v>8.6980784649074861E-6</v>
      </c>
      <c r="G1638">
        <f t="shared" si="221"/>
        <v>5.9905620405485201E-5</v>
      </c>
      <c r="H1638">
        <f>F1638*(N1611/D1611)*(1-(D1611*A1638)^(N1611))</f>
        <v>6.1736983652538021E-3</v>
      </c>
      <c r="I1638">
        <f>F1638*(1/N1611+LN(D1611*A1638)*(1-(D1611*A1638)^N1611))</f>
        <v>-9.7035217234511201E-6</v>
      </c>
      <c r="K1638">
        <f t="shared" si="222"/>
        <v>7.9843835038269503E-4</v>
      </c>
      <c r="L1638">
        <f t="shared" si="223"/>
        <v>3.8114551505137465E-5</v>
      </c>
      <c r="M1638">
        <f t="shared" si="224"/>
        <v>9.4158333837487802E-11</v>
      </c>
      <c r="O1638">
        <f t="shared" si="225"/>
        <v>-5.9906616201274939E-8</v>
      </c>
      <c r="R1638">
        <f t="shared" si="226"/>
        <v>4.9293175385135868E-6</v>
      </c>
      <c r="S1638">
        <f t="shared" si="227"/>
        <v>-7.7476638777749586E-9</v>
      </c>
      <c r="U1638">
        <f t="shared" si="228"/>
        <v>6.3750379936183929E-7</v>
      </c>
    </row>
    <row r="1639" spans="1:21" x14ac:dyDescent="0.3">
      <c r="A1639">
        <f t="shared" si="229"/>
        <v>25</v>
      </c>
      <c r="D1639" s="57">
        <f t="shared" si="220"/>
        <v>1.1695900550622079E-3</v>
      </c>
      <c r="E1639" s="57">
        <f>D1639/SUM(D1614:D1731)</f>
        <v>1.2299359541521554E-3</v>
      </c>
      <c r="F1639">
        <f>D1611*N1611*(D1611*A1639)^(N1611-1)/EXP((D1611*A1639)^N1611)</f>
        <v>1.1877370491267461E-5</v>
      </c>
      <c r="G1639">
        <f t="shared" si="221"/>
        <v>5.3539551329130167E-5</v>
      </c>
      <c r="H1639">
        <f>F1639*(N1611/D1611)*(1-(D1611*A1639)^(N1611))</f>
        <v>8.4302014428233058E-3</v>
      </c>
      <c r="I1639">
        <f>F1639*(1/N1611+LN(D1611*A1639)*(1-(D1611*A1639)^N1611))</f>
        <v>-1.2765329240790846E-5</v>
      </c>
      <c r="K1639">
        <f t="shared" si="222"/>
        <v>1.218058583660888E-3</v>
      </c>
      <c r="L1639">
        <f t="shared" si="223"/>
        <v>7.1068296366580153E-5</v>
      </c>
      <c r="M1639">
        <f t="shared" si="224"/>
        <v>1.629536306257898E-10</v>
      </c>
      <c r="O1639">
        <f t="shared" si="225"/>
        <v>-1.0761429698382952E-7</v>
      </c>
      <c r="R1639">
        <f t="shared" si="226"/>
        <v>1.0268479229421331E-5</v>
      </c>
      <c r="S1639">
        <f t="shared" si="227"/>
        <v>-1.5548918855002617E-8</v>
      </c>
      <c r="U1639">
        <f t="shared" si="228"/>
        <v>1.4836667132299685E-6</v>
      </c>
    </row>
    <row r="1640" spans="1:21" x14ac:dyDescent="0.3">
      <c r="A1640">
        <f t="shared" si="229"/>
        <v>26</v>
      </c>
      <c r="D1640" s="57">
        <f t="shared" si="220"/>
        <v>1.1780040895101496E-3</v>
      </c>
      <c r="E1640" s="57">
        <f>D1640/SUM(D1614:D1731)</f>
        <v>1.2387841171834731E-3</v>
      </c>
      <c r="F1640">
        <f>D1611*N1611*(D1611*A1640)^(N1611-1)/EXP((D1611*A1640)^N1611)</f>
        <v>1.6021691954931258E-5</v>
      </c>
      <c r="G1640">
        <f t="shared" si="221"/>
        <v>5.3410144316692045E-5</v>
      </c>
      <c r="H1640">
        <f>F1640*(N1611/D1611)*(1-(D1611*A1640)^(N1611))</f>
        <v>1.1371558931908806E-2</v>
      </c>
      <c r="I1640">
        <f>F1640*(1/N1611+LN(D1611*A1640)*(1-(D1611*A1640)^N1611))</f>
        <v>-1.6590866193411843E-5</v>
      </c>
      <c r="K1640">
        <f t="shared" si="222"/>
        <v>1.2227624252285419E-3</v>
      </c>
      <c r="L1640">
        <f t="shared" si="223"/>
        <v>1.2931235254187495E-4</v>
      </c>
      <c r="M1640">
        <f t="shared" si="224"/>
        <v>2.7525684104769598E-10</v>
      </c>
      <c r="O1640">
        <f t="shared" si="225"/>
        <v>-1.8866401264979629E-7</v>
      </c>
      <c r="R1640">
        <f t="shared" si="226"/>
        <v>1.3904714978210098E-5</v>
      </c>
      <c r="S1640">
        <f t="shared" si="227"/>
        <v>-2.0286687783298494E-8</v>
      </c>
      <c r="U1640">
        <f t="shared" si="228"/>
        <v>1.4951479485507855E-6</v>
      </c>
    </row>
    <row r="1641" spans="1:21" x14ac:dyDescent="0.3">
      <c r="A1641">
        <f t="shared" si="229"/>
        <v>27</v>
      </c>
      <c r="D1641" s="57">
        <f t="shared" si="220"/>
        <v>1.3332568385892825E-3</v>
      </c>
      <c r="E1641" s="57">
        <f>D1641/SUM(D1614:D1731)</f>
        <v>1.4020472513448115E-3</v>
      </c>
      <c r="F1641">
        <f>D1611*N1611*(D1611*A1641)^(N1611-1)/EXP((D1611*A1641)^N1611)</f>
        <v>2.1369175918658548E-5</v>
      </c>
      <c r="G1641">
        <f t="shared" si="221"/>
        <v>5.1050471916532823E-5</v>
      </c>
      <c r="H1641">
        <f>F1641*(N1611/D1611)*(1-(D1611*A1641)^(N1611))</f>
        <v>1.5166708206909778E-2</v>
      </c>
      <c r="I1641">
        <f>F1641*(1/N1611+LN(D1611*A1641)*(1-(D1611*A1641)^N1611))</f>
        <v>-2.1321437649545522E-5</v>
      </c>
      <c r="K1641">
        <f t="shared" si="222"/>
        <v>1.3806780754261529E-3</v>
      </c>
      <c r="L1641">
        <f t="shared" si="223"/>
        <v>2.3002903783354443E-4</v>
      </c>
      <c r="M1641">
        <f t="shared" si="224"/>
        <v>4.5460370344345725E-10</v>
      </c>
      <c r="O1641">
        <f t="shared" si="225"/>
        <v>-3.233760233824772E-7</v>
      </c>
      <c r="R1641">
        <f t="shared" si="226"/>
        <v>2.0940341497666231E-5</v>
      </c>
      <c r="S1641">
        <f t="shared" si="227"/>
        <v>-2.9438041499293227E-8</v>
      </c>
      <c r="U1641">
        <f t="shared" si="228"/>
        <v>1.9062719479624656E-6</v>
      </c>
    </row>
    <row r="1642" spans="1:21" x14ac:dyDescent="0.3">
      <c r="A1642">
        <f t="shared" si="229"/>
        <v>28</v>
      </c>
      <c r="D1642" s="57">
        <f t="shared" si="220"/>
        <v>9.8913973402270871E-4</v>
      </c>
      <c r="E1642" s="57">
        <f>D1642/SUM(D1614:D1731)</f>
        <v>1.0401751599113265E-3</v>
      </c>
      <c r="F1642">
        <f>D1611*N1611*(D1611*A1642)^(N1611-1)/EXP((D1611*A1642)^N1611)</f>
        <v>2.8204271057158391E-5</v>
      </c>
      <c r="G1642">
        <f t="shared" si="221"/>
        <v>5.6352547501637545E-5</v>
      </c>
      <c r="H1642">
        <f>F1642*(N1611/D1611)*(1-(D1611*A1642)^(N1611))</f>
        <v>2.0017402877838073E-2</v>
      </c>
      <c r="I1642">
        <f>F1642*(1/N1611+LN(D1611*A1642)*(1-(D1611*A1642)^N1611))</f>
        <v>-2.7114859968704258E-5</v>
      </c>
      <c r="K1642">
        <f t="shared" si="222"/>
        <v>1.0119708888541681E-3</v>
      </c>
      <c r="L1642">
        <f t="shared" si="223"/>
        <v>4.0069641797368E-4</v>
      </c>
      <c r="M1642">
        <f t="shared" si="224"/>
        <v>7.3521563112244071E-10</v>
      </c>
      <c r="O1642">
        <f t="shared" si="225"/>
        <v>-5.4276907596971695E-7</v>
      </c>
      <c r="R1642">
        <f t="shared" si="226"/>
        <v>2.0257028982837776E-5</v>
      </c>
      <c r="S1642">
        <f t="shared" si="227"/>
        <v>-2.7439448943685947E-8</v>
      </c>
      <c r="U1642">
        <f t="shared" si="228"/>
        <v>1.0240850798882949E-6</v>
      </c>
    </row>
    <row r="1643" spans="1:21" x14ac:dyDescent="0.3">
      <c r="A1643">
        <f t="shared" si="229"/>
        <v>29</v>
      </c>
      <c r="D1643" s="57">
        <f t="shared" si="220"/>
        <v>1.203115171580054E-3</v>
      </c>
      <c r="E1643" s="57">
        <f>D1643/SUM(D1614:D1731)</f>
        <v>1.2651908248600345E-3</v>
      </c>
      <c r="F1643">
        <f>D1611*N1611*(D1611*A1643)^(N1611-1)/EXP((D1611*A1643)^N1611)</f>
        <v>3.6864500381286846E-5</v>
      </c>
      <c r="G1643">
        <f t="shared" si="221"/>
        <v>5.3024869338596159E-5</v>
      </c>
      <c r="H1643">
        <f>F1643*(N1611/D1611)*(1-(D1611*A1643)^(N1611))</f>
        <v>2.6162976003402477E-2</v>
      </c>
      <c r="I1643">
        <f>F1643*(1/N1611+LN(D1611*A1643)*(1-(D1611*A1643)^N1611))</f>
        <v>-3.4145832135283347E-5</v>
      </c>
      <c r="K1643">
        <f t="shared" si="222"/>
        <v>1.2283263244787475E-3</v>
      </c>
      <c r="L1643">
        <f t="shared" si="223"/>
        <v>6.8450131335461386E-4</v>
      </c>
      <c r="M1643">
        <f t="shared" si="224"/>
        <v>1.1659378522109489E-9</v>
      </c>
      <c r="O1643">
        <f t="shared" si="225"/>
        <v>-8.9335658677162738E-7</v>
      </c>
      <c r="R1643">
        <f t="shared" si="226"/>
        <v>3.2136672151685037E-5</v>
      </c>
      <c r="S1643">
        <f t="shared" si="227"/>
        <v>-4.1942224483000896E-8</v>
      </c>
      <c r="U1643">
        <f t="shared" si="228"/>
        <v>1.5087855594074693E-6</v>
      </c>
    </row>
    <row r="1644" spans="1:21" x14ac:dyDescent="0.3">
      <c r="A1644">
        <f t="shared" si="229"/>
        <v>30</v>
      </c>
      <c r="D1644" s="57">
        <f t="shared" si="220"/>
        <v>1.3479750442742966E-3</v>
      </c>
      <c r="E1644" s="57">
        <f>D1644/SUM(D1614:D1731)</f>
        <v>1.4175248541803134E-3</v>
      </c>
      <c r="F1644">
        <f>D1611*N1611*(D1611*A1644)^(N1611-1)/EXP((D1611*A1644)^N1611)</f>
        <v>4.7747891555486049E-5</v>
      </c>
      <c r="G1644">
        <f t="shared" si="221"/>
        <v>5.0829537726303721E-5</v>
      </c>
      <c r="H1644">
        <f>F1644*(N1611/D1611)*(1-(D1611*A1644)^(N1611))</f>
        <v>3.3885562484632432E-2</v>
      </c>
      <c r="I1644">
        <f>F1644*(1/N1611+LN(D1611*A1644)*(1-(D1611*A1644)^N1611))</f>
        <v>-4.260604492810827E-5</v>
      </c>
      <c r="K1644">
        <f t="shared" si="222"/>
        <v>1.3697769626248274E-3</v>
      </c>
      <c r="L1644">
        <f t="shared" si="223"/>
        <v>1.1482313448999289E-3</v>
      </c>
      <c r="M1644">
        <f t="shared" si="224"/>
        <v>1.8152750644159805E-9</v>
      </c>
      <c r="O1644">
        <f t="shared" si="225"/>
        <v>-1.4437297976344694E-6</v>
      </c>
      <c r="R1644">
        <f t="shared" si="226"/>
        <v>4.6415662857033614E-5</v>
      </c>
      <c r="S1644">
        <f t="shared" si="227"/>
        <v>-5.8360778811081075E-8</v>
      </c>
      <c r="U1644">
        <f t="shared" si="228"/>
        <v>1.8762889273376977E-6</v>
      </c>
    </row>
    <row r="1645" spans="1:21" x14ac:dyDescent="0.3">
      <c r="A1645">
        <f t="shared" si="229"/>
        <v>31</v>
      </c>
      <c r="D1645" s="57">
        <f t="shared" si="220"/>
        <v>1.2584391942480613E-3</v>
      </c>
      <c r="E1645" s="57">
        <f>D1645/SUM(D1614:D1731)</f>
        <v>1.323369333058868E-3</v>
      </c>
      <c r="F1645">
        <f>D1611*N1611*(D1611*A1645)^(N1611-1)/EXP((D1611*A1645)^N1611)</f>
        <v>6.1321110278729756E-5</v>
      </c>
      <c r="G1645">
        <f t="shared" si="221"/>
        <v>5.2180963493311547E-5</v>
      </c>
      <c r="H1645">
        <f>F1645*(N1611/D1611)*(1-(D1611*A1645)^(N1611))</f>
        <v>4.3515795122791016E-2</v>
      </c>
      <c r="I1645">
        <f>F1645*(1/N1611+LN(D1611*A1645)*(1-(D1611*A1645)^N1611))</f>
        <v>-5.2703976053115529E-5</v>
      </c>
      <c r="K1645">
        <f t="shared" si="222"/>
        <v>1.2620482227801383E-3</v>
      </c>
      <c r="L1645">
        <f t="shared" si="223"/>
        <v>1.8936244251687225E-3</v>
      </c>
      <c r="M1645">
        <f t="shared" si="224"/>
        <v>2.777709091807375E-9</v>
      </c>
      <c r="O1645">
        <f t="shared" si="225"/>
        <v>-2.293455424083859E-6</v>
      </c>
      <c r="R1645">
        <f t="shared" si="226"/>
        <v>5.4919031897583012E-5</v>
      </c>
      <c r="S1645">
        <f t="shared" si="227"/>
        <v>-6.6514959311281426E-8</v>
      </c>
      <c r="U1645">
        <f t="shared" si="228"/>
        <v>1.5927657166225056E-6</v>
      </c>
    </row>
    <row r="1646" spans="1:21" x14ac:dyDescent="0.3">
      <c r="A1646">
        <f t="shared" si="229"/>
        <v>32</v>
      </c>
      <c r="D1646" s="57">
        <f t="shared" si="220"/>
        <v>1.3249234706206299E-3</v>
      </c>
      <c r="E1646" s="57">
        <f>D1646/SUM(D1614:D1731)</f>
        <v>1.3932839168418684E-3</v>
      </c>
      <c r="F1646">
        <f>D1611*N1611*(D1611*A1646)^(N1611-1)/EXP((D1611*A1646)^N1611)</f>
        <v>7.8128324863806911E-5</v>
      </c>
      <c r="G1646">
        <f t="shared" si="221"/>
        <v>5.1175776084253391E-5</v>
      </c>
      <c r="H1646">
        <f>F1646*(N1611/D1611)*(1-(D1611*A1646)^(N1611))</f>
        <v>5.5438983411318657E-2</v>
      </c>
      <c r="I1646">
        <f>F1646*(1/N1611+LN(D1611*A1646)*(1-(D1611*A1646)^N1611))</f>
        <v>-6.4664313752502687E-5</v>
      </c>
      <c r="K1646">
        <f t="shared" si="222"/>
        <v>1.3151555919780615E-3</v>
      </c>
      <c r="L1646">
        <f t="shared" si="223"/>
        <v>3.0734808816804651E-3</v>
      </c>
      <c r="M1646">
        <f t="shared" si="224"/>
        <v>4.1814734730821084E-9</v>
      </c>
      <c r="O1646">
        <f t="shared" si="225"/>
        <v>-3.5849238174293014E-6</v>
      </c>
      <c r="R1646">
        <f t="shared" si="226"/>
        <v>7.2910889046974716E-5</v>
      </c>
      <c r="S1646">
        <f t="shared" si="227"/>
        <v>-8.5043633833027783E-8</v>
      </c>
      <c r="U1646">
        <f t="shared" si="228"/>
        <v>1.7296342311111656E-6</v>
      </c>
    </row>
    <row r="1647" spans="1:21" x14ac:dyDescent="0.3">
      <c r="A1647">
        <f t="shared" si="229"/>
        <v>33</v>
      </c>
      <c r="D1647" s="57">
        <f t="shared" si="220"/>
        <v>9.537890941228609E-4</v>
      </c>
      <c r="E1647" s="57">
        <f>D1647/SUM(D1614:D1731)</f>
        <v>1.0030005765375E-3</v>
      </c>
      <c r="F1647">
        <f>D1611*N1611*(D1611*A1647)^(N1611-1)/EXP((D1611*A1647)^N1611)</f>
        <v>9.8800825369653404E-5</v>
      </c>
      <c r="G1647">
        <f t="shared" si="221"/>
        <v>5.6912056258530691E-5</v>
      </c>
      <c r="H1647">
        <f>F1647*(N1611/D1611)*(1-(D1611*A1647)^(N1611))</f>
        <v>7.0101776683805808E-2</v>
      </c>
      <c r="I1647">
        <f>F1647*(1/N1611+LN(D1611*A1647)*(1-(D1611*A1647)^N1611))</f>
        <v>-7.8726945154622188E-5</v>
      </c>
      <c r="K1647">
        <f t="shared" si="222"/>
        <v>9.0419975116784663E-4</v>
      </c>
      <c r="L1647">
        <f t="shared" si="223"/>
        <v>4.9142590942261796E-3</v>
      </c>
      <c r="M1647">
        <f t="shared" si="224"/>
        <v>6.19793189337889E-9</v>
      </c>
      <c r="O1647">
        <f t="shared" si="225"/>
        <v>-5.5188987282275523E-6</v>
      </c>
      <c r="R1647">
        <f t="shared" si="226"/>
        <v>6.3386009033921159E-5</v>
      </c>
      <c r="S1647">
        <f t="shared" si="227"/>
        <v>-7.1184884219014094E-8</v>
      </c>
      <c r="U1647">
        <f t="shared" si="228"/>
        <v>8.1757719001199575E-7</v>
      </c>
    </row>
    <row r="1648" spans="1:21" x14ac:dyDescent="0.3">
      <c r="A1648">
        <f t="shared" si="229"/>
        <v>34</v>
      </c>
      <c r="D1648" s="57">
        <f t="shared" si="220"/>
        <v>8.9457045994078817E-4</v>
      </c>
      <c r="E1648" s="57">
        <f>D1648/SUM(D1614:D1731)</f>
        <v>9.4072651134596483E-4</v>
      </c>
      <c r="F1648">
        <f>D1611*N1611*(D1611*A1648)^(N1611-1)/EXP((D1611*A1648)^N1611)</f>
        <v>1.2406741401714666E-4</v>
      </c>
      <c r="G1648">
        <f t="shared" si="221"/>
        <v>5.7855526406043329E-5</v>
      </c>
      <c r="H1648">
        <f>F1648*(N1611/D1611)*(1-(D1611*A1648)^(N1611))</f>
        <v>8.8019303196915685E-2</v>
      </c>
      <c r="I1648">
        <f>F1648*(1/N1611+LN(D1611*A1648)*(1-(D1611*A1648)^N1611))</f>
        <v>-9.5145438698775953E-5</v>
      </c>
      <c r="K1648">
        <f t="shared" si="222"/>
        <v>8.1665909732881814E-4</v>
      </c>
      <c r="L1648">
        <f t="shared" si="223"/>
        <v>7.7473977352705715E-3</v>
      </c>
      <c r="M1648">
        <f t="shared" si="224"/>
        <v>9.0526545051825322E-9</v>
      </c>
      <c r="O1648">
        <f t="shared" si="225"/>
        <v>-8.3746352166311159E-6</v>
      </c>
      <c r="R1648">
        <f t="shared" si="226"/>
        <v>7.1881764696304717E-5</v>
      </c>
      <c r="S1648">
        <f t="shared" si="227"/>
        <v>-7.7701388082696773E-8</v>
      </c>
      <c r="U1648">
        <f t="shared" si="228"/>
        <v>6.6693208124992007E-7</v>
      </c>
    </row>
    <row r="1649" spans="1:21" x14ac:dyDescent="0.3">
      <c r="A1649">
        <f t="shared" si="229"/>
        <v>35</v>
      </c>
      <c r="D1649" s="57">
        <f t="shared" si="220"/>
        <v>1.6986533463416878E-3</v>
      </c>
      <c r="E1649" s="57">
        <f>D1649/SUM(D1614:D1731)</f>
        <v>1.7862966731496308E-3</v>
      </c>
      <c r="F1649">
        <f>D1611*N1611*(D1611*A1649)^(N1611-1)/EXP((D1611*A1649)^N1611)</f>
        <v>1.5476557466006477E-4</v>
      </c>
      <c r="G1649">
        <f t="shared" si="221"/>
        <v>4.5707225041336946E-5</v>
      </c>
      <c r="H1649">
        <f>F1649*(N1611/D1611)*(1-(D1611*A1649)^(N1611))</f>
        <v>0.10978276340218966</v>
      </c>
      <c r="I1649">
        <f>F1649*(1/N1611+LN(D1611*A1649)*(1-(D1611*A1649)^N1611))</f>
        <v>-1.1418494233856462E-4</v>
      </c>
      <c r="K1649">
        <f t="shared" si="222"/>
        <v>1.631531098489566E-3</v>
      </c>
      <c r="L1649">
        <f t="shared" si="223"/>
        <v>1.2052255140221154E-2</v>
      </c>
      <c r="M1649">
        <f t="shared" si="224"/>
        <v>1.3038201056861327E-8</v>
      </c>
      <c r="O1649">
        <f t="shared" si="225"/>
        <v>-1.2535538508847309E-5</v>
      </c>
      <c r="R1649">
        <f t="shared" si="226"/>
        <v>1.7911399256879463E-4</v>
      </c>
      <c r="S1649">
        <f t="shared" si="227"/>
        <v>-1.8629628440460608E-7</v>
      </c>
      <c r="U1649">
        <f t="shared" si="228"/>
        <v>2.66189372533857E-6</v>
      </c>
    </row>
    <row r="1650" spans="1:21" x14ac:dyDescent="0.3">
      <c r="A1650">
        <f t="shared" si="229"/>
        <v>36</v>
      </c>
      <c r="D1650" s="57">
        <f t="shared" si="220"/>
        <v>1.5215440161182746E-3</v>
      </c>
      <c r="E1650" s="57">
        <f>D1650/SUM(D1614:D1731)</f>
        <v>1.6000492507175061E-3</v>
      </c>
      <c r="F1650">
        <f>D1611*N1611*(D1611*A1650)^(N1611-1)/EXP((D1611*A1650)^N1611)</f>
        <v>1.9185341719358314E-4</v>
      </c>
      <c r="G1650">
        <f t="shared" si="221"/>
        <v>4.8260243464324529E-5</v>
      </c>
      <c r="H1650">
        <f>F1650*(N1611/D1611)*(1-(D1611*A1650)^(N1611))</f>
        <v>0.13606743822282133</v>
      </c>
      <c r="I1650">
        <f>F1650*(1/N1611+LN(D1611*A1650)*(1-(D1611*A1650)^N1611))</f>
        <v>-1.3611941091809293E-4</v>
      </c>
      <c r="K1650">
        <f t="shared" si="222"/>
        <v>1.4081958335239229E-3</v>
      </c>
      <c r="L1650">
        <f t="shared" si="223"/>
        <v>1.8514347744521299E-2</v>
      </c>
      <c r="M1650">
        <f t="shared" si="224"/>
        <v>1.8528494028688636E-8</v>
      </c>
      <c r="O1650">
        <f t="shared" si="225"/>
        <v>-1.8521419536024442E-5</v>
      </c>
      <c r="R1650">
        <f t="shared" si="226"/>
        <v>1.9160959958365077E-4</v>
      </c>
      <c r="S1650">
        <f t="shared" si="227"/>
        <v>-1.9168278731658926E-7</v>
      </c>
      <c r="U1650">
        <f t="shared" si="228"/>
        <v>1.9830155055541363E-6</v>
      </c>
    </row>
    <row r="1651" spans="1:21" x14ac:dyDescent="0.3">
      <c r="A1651">
        <f t="shared" si="229"/>
        <v>37</v>
      </c>
      <c r="D1651" s="57">
        <f t="shared" si="220"/>
        <v>1.7895883817692015E-3</v>
      </c>
      <c r="E1651" s="57">
        <f>D1651/SUM(D1614:D1731)</f>
        <v>1.8819235717200452E-3</v>
      </c>
      <c r="F1651">
        <f>D1611*N1611*(D1611*A1651)^(N1611-1)/EXP((D1611*A1651)^N1611)</f>
        <v>2.3642237724425411E-4</v>
      </c>
      <c r="G1651">
        <f t="shared" si="221"/>
        <v>4.4423357727816537E-5</v>
      </c>
      <c r="H1651">
        <f>F1651*(N1611/D1611)*(1-(D1611*A1651)^(N1611))</f>
        <v>0.16764105060558618</v>
      </c>
      <c r="I1651">
        <f>F1651*(1/N1611+LN(D1611*A1651)*(1-(D1611*A1651)^N1611))</f>
        <v>-1.6122806720801153E-4</v>
      </c>
      <c r="K1651">
        <f t="shared" si="222"/>
        <v>1.6455011944757911E-3</v>
      </c>
      <c r="L1651">
        <f t="shared" si="223"/>
        <v>2.8103521848144707E-2</v>
      </c>
      <c r="M1651">
        <f t="shared" si="224"/>
        <v>2.5994489655631084E-8</v>
      </c>
      <c r="O1651">
        <f t="shared" si="225"/>
        <v>-2.7028442573859111E-5</v>
      </c>
      <c r="R1651">
        <f t="shared" si="226"/>
        <v>2.7585354901466858E-4</v>
      </c>
      <c r="S1651">
        <f t="shared" si="227"/>
        <v>-2.653009771738061E-7</v>
      </c>
      <c r="U1651">
        <f t="shared" si="228"/>
        <v>2.7076741810212552E-6</v>
      </c>
    </row>
    <row r="1652" spans="1:21" x14ac:dyDescent="0.3">
      <c r="A1652">
        <f t="shared" si="229"/>
        <v>38</v>
      </c>
      <c r="D1652" s="57">
        <f t="shared" si="220"/>
        <v>1.1980214203400744E-3</v>
      </c>
      <c r="E1652" s="57">
        <f>D1652/SUM(D1614:D1731)</f>
        <v>1.2598342576043179E-3</v>
      </c>
      <c r="F1652">
        <f>D1611*N1611*(D1611*A1652)^(N1611-1)/EXP((D1611*A1652)^N1611)</f>
        <v>2.8971063143996199E-4</v>
      </c>
      <c r="G1652">
        <f t="shared" si="221"/>
        <v>5.3102909124154045E-5</v>
      </c>
      <c r="H1652">
        <f>F1652*(N1611/D1611)*(1-(D1611*A1652)^(N1611))</f>
        <v>0.20537238978539596</v>
      </c>
      <c r="I1652">
        <f>F1652*(1/N1611+LN(D1611*A1652)*(1-(D1611*A1652)^N1611))</f>
        <v>-1.8979099174661841E-4</v>
      </c>
      <c r="K1652">
        <f t="shared" si="222"/>
        <v>9.7012362616435586E-4</v>
      </c>
      <c r="L1652">
        <f t="shared" si="223"/>
        <v>4.2177818486164607E-2</v>
      </c>
      <c r="M1652">
        <f t="shared" si="224"/>
        <v>3.6020620548164975E-8</v>
      </c>
      <c r="O1652">
        <f t="shared" si="225"/>
        <v>-3.8977829534743383E-5</v>
      </c>
      <c r="R1652">
        <f t="shared" si="226"/>
        <v>1.9923660749264784E-4</v>
      </c>
      <c r="S1652">
        <f t="shared" si="227"/>
        <v>-1.8412072512655879E-7</v>
      </c>
      <c r="U1652">
        <f t="shared" si="228"/>
        <v>9.4113985004227892E-7</v>
      </c>
    </row>
    <row r="1653" spans="1:21" x14ac:dyDescent="0.3">
      <c r="A1653">
        <f t="shared" si="229"/>
        <v>39</v>
      </c>
      <c r="D1653" s="57">
        <f t="shared" si="220"/>
        <v>1.3892487224602017E-3</v>
      </c>
      <c r="E1653" s="57">
        <f>D1653/SUM(D1614:D1731)</f>
        <v>1.4609280795593546E-3</v>
      </c>
      <c r="F1653">
        <f>D1611*N1611*(D1611*A1653)^(N1611-1)/EXP((D1611*A1653)^N1611)</f>
        <v>3.5311716299158286E-4</v>
      </c>
      <c r="G1653">
        <f t="shared" si="221"/>
        <v>5.0212536391164985E-5</v>
      </c>
      <c r="H1653">
        <f>F1653*(N1611/D1611)*(1-(D1611*A1653)^(N1611))</f>
        <v>0.25024007120124819</v>
      </c>
      <c r="I1653">
        <f>F1653*(1/N1611+LN(D1611*A1653)*(1-(D1611*A1653)^N1611))</f>
        <v>-2.2208372713046601E-4</v>
      </c>
      <c r="K1653">
        <f t="shared" si="222"/>
        <v>1.1078109165677716E-3</v>
      </c>
      <c r="L1653">
        <f t="shared" si="223"/>
        <v>6.262009323480576E-2</v>
      </c>
      <c r="M1653">
        <f t="shared" si="224"/>
        <v>4.9321181856159281E-8</v>
      </c>
      <c r="O1653">
        <f t="shared" si="225"/>
        <v>-5.5574247689766389E-5</v>
      </c>
      <c r="R1653">
        <f t="shared" si="226"/>
        <v>2.772186826394392E-4</v>
      </c>
      <c r="S1653">
        <f t="shared" si="227"/>
        <v>-2.4602677730718846E-7</v>
      </c>
      <c r="U1653">
        <f t="shared" si="228"/>
        <v>1.2272450268667262E-6</v>
      </c>
    </row>
    <row r="1654" spans="1:21" x14ac:dyDescent="0.3">
      <c r="A1654">
        <f t="shared" si="229"/>
        <v>40</v>
      </c>
      <c r="D1654" s="57">
        <f t="shared" si="220"/>
        <v>1.762275667677993E-3</v>
      </c>
      <c r="E1654" s="57">
        <f>D1654/SUM(D1614:D1731)</f>
        <v>1.8532016371235092E-3</v>
      </c>
      <c r="F1654">
        <f>D1611*N1611*(D1611*A1654)^(N1611-1)/EXP((D1611*A1654)^N1611)</f>
        <v>4.2821638004318272E-4</v>
      </c>
      <c r="G1654">
        <f t="shared" si="221"/>
        <v>4.4807050946824694E-5</v>
      </c>
      <c r="H1654">
        <f>F1654*(N1611/D1611)*(1-(D1611*A1654)^(N1611))</f>
        <v>0.30334125924586697</v>
      </c>
      <c r="I1654">
        <f>F1654*(1/N1611+LN(D1611*A1654)*(1-(D1611*A1654)^N1611))</f>
        <v>-2.5837077316206351E-4</v>
      </c>
      <c r="K1654">
        <f t="shared" si="222"/>
        <v>1.4249852570803264E-3</v>
      </c>
      <c r="L1654">
        <f t="shared" si="223"/>
        <v>9.201591956086827E-2</v>
      </c>
      <c r="M1654">
        <f t="shared" si="224"/>
        <v>6.6755456424362479E-8</v>
      </c>
      <c r="O1654">
        <f t="shared" si="225"/>
        <v>-7.8374515683308601E-5</v>
      </c>
      <c r="R1654">
        <f t="shared" si="226"/>
        <v>4.3225682228954169E-4</v>
      </c>
      <c r="S1654">
        <f t="shared" si="227"/>
        <v>-3.6817454261638578E-7</v>
      </c>
      <c r="U1654">
        <f t="shared" si="228"/>
        <v>2.0305829828962837E-6</v>
      </c>
    </row>
    <row r="1655" spans="1:21" x14ac:dyDescent="0.3">
      <c r="A1655">
        <f t="shared" si="229"/>
        <v>41</v>
      </c>
      <c r="D1655" s="57">
        <f t="shared" si="220"/>
        <v>1.7014818478600219E-3</v>
      </c>
      <c r="E1655" s="57">
        <f>D1655/SUM(D1614:D1731)</f>
        <v>1.7892711133808176E-3</v>
      </c>
      <c r="F1655">
        <f>D1611*N1611*(D1611*A1655)^(N1611-1)/EXP((D1611*A1655)^N1611)</f>
        <v>5.167731488919374E-4</v>
      </c>
      <c r="G1655">
        <f t="shared" si="221"/>
        <v>4.566701522185351E-5</v>
      </c>
      <c r="H1655">
        <f>F1655*(N1611/D1611)*(1-(D1611*A1655)^(N1611))</f>
        <v>0.36590012320893728</v>
      </c>
      <c r="I1655">
        <f>F1655*(1/N1611+LN(D1611*A1655)*(1-(D1611*A1655)^N1611))</f>
        <v>-2.9889784090306041E-4</v>
      </c>
      <c r="K1655">
        <f t="shared" si="222"/>
        <v>1.2724979644888803E-3</v>
      </c>
      <c r="L1655">
        <f t="shared" si="223"/>
        <v>0.13388290016431548</v>
      </c>
      <c r="M1655">
        <f t="shared" si="224"/>
        <v>8.9339919296511217E-8</v>
      </c>
      <c r="O1655">
        <f t="shared" si="225"/>
        <v>-1.0936675681331514E-4</v>
      </c>
      <c r="R1655">
        <f t="shared" si="226"/>
        <v>4.656071619896032E-4</v>
      </c>
      <c r="S1655">
        <f t="shared" si="227"/>
        <v>-3.8034689413926555E-7</v>
      </c>
      <c r="U1655">
        <f t="shared" si="228"/>
        <v>1.6192510696283436E-6</v>
      </c>
    </row>
    <row r="1656" spans="1:21" x14ac:dyDescent="0.3">
      <c r="A1656">
        <f t="shared" si="229"/>
        <v>42</v>
      </c>
      <c r="D1656" s="57">
        <f t="shared" si="220"/>
        <v>2.0431893210902672E-3</v>
      </c>
      <c r="E1656" s="57">
        <f>D1656/SUM(D1614:D1731)</f>
        <v>2.1486092466945538E-3</v>
      </c>
      <c r="F1656">
        <f>D1611*N1611*(D1611*A1656)^(N1611-1)/EXP((D1611*A1656)^N1611)</f>
        <v>6.2075805417541601E-4</v>
      </c>
      <c r="G1656">
        <f t="shared" si="221"/>
        <v>4.0939513606258606E-5</v>
      </c>
      <c r="H1656">
        <f>F1656*(N1611/D1611)*(1-(D1611*A1656)^(N1611))</f>
        <v>0.43927572687030331</v>
      </c>
      <c r="I1656">
        <f>F1656*(1/N1611+LN(D1611*A1656)*(1-(D1611*A1656)^N1611))</f>
        <v>-3.4388272705545469E-4</v>
      </c>
      <c r="K1656">
        <f t="shared" si="222"/>
        <v>1.5278511925191378E-3</v>
      </c>
      <c r="L1656">
        <f t="shared" si="223"/>
        <v>0.19296316421743331</v>
      </c>
      <c r="M1656">
        <f t="shared" si="224"/>
        <v>1.1825532996709635E-7</v>
      </c>
      <c r="O1656">
        <f t="shared" si="225"/>
        <v>-1.5105933488542697E-4</v>
      </c>
      <c r="R1656">
        <f t="shared" si="226"/>
        <v>6.7114794314350392E-4</v>
      </c>
      <c r="S1656">
        <f t="shared" si="227"/>
        <v>-5.2540163461840963E-7</v>
      </c>
      <c r="U1656">
        <f t="shared" si="228"/>
        <v>2.3343292664821514E-6</v>
      </c>
    </row>
    <row r="1657" spans="1:21" x14ac:dyDescent="0.3">
      <c r="A1657">
        <f t="shared" si="229"/>
        <v>43</v>
      </c>
      <c r="D1657" s="57">
        <f t="shared" si="220"/>
        <v>2.3730322320212049E-3</v>
      </c>
      <c r="E1657" s="57">
        <f>D1657/SUM(D1614:D1731)</f>
        <v>2.4954706564853458E-3</v>
      </c>
      <c r="F1657">
        <f>D1611*N1611*(D1611*A1657)^(N1611-1)/EXP((D1611*A1657)^N1611)</f>
        <v>7.4236263671026198E-4</v>
      </c>
      <c r="G1657">
        <f t="shared" si="221"/>
        <v>3.6621110840438004E-5</v>
      </c>
      <c r="H1657">
        <f>F1657*(N1611/D1611)*(1-(D1611*A1657)^(N1611))</f>
        <v>0.52496896702178431</v>
      </c>
      <c r="I1657">
        <f>F1657*(1/N1611+LN(D1611*A1657)*(1-(D1611*A1657)^N1611))</f>
        <v>-3.9350466635834224E-4</v>
      </c>
      <c r="K1657">
        <f t="shared" si="222"/>
        <v>1.7531080197750837E-3</v>
      </c>
      <c r="L1657">
        <f t="shared" si="223"/>
        <v>0.27559241633591924</v>
      </c>
      <c r="M1657">
        <f t="shared" si="224"/>
        <v>1.5484592244579023E-7</v>
      </c>
      <c r="O1657">
        <f t="shared" si="225"/>
        <v>-2.0657773821639079E-4</v>
      </c>
      <c r="R1657">
        <f t="shared" si="226"/>
        <v>9.2032730621893148E-4</v>
      </c>
      <c r="S1657">
        <f t="shared" si="227"/>
        <v>-6.8985618641172836E-7</v>
      </c>
      <c r="U1657">
        <f t="shared" si="228"/>
        <v>3.0733877289997153E-6</v>
      </c>
    </row>
    <row r="1658" spans="1:21" x14ac:dyDescent="0.3">
      <c r="A1658">
        <f t="shared" si="229"/>
        <v>44</v>
      </c>
      <c r="D1658" s="57">
        <f t="shared" si="220"/>
        <v>2.0433197814884348E-3</v>
      </c>
      <c r="E1658" s="57">
        <f>D1658/SUM(D1614:D1731)</f>
        <v>2.1487464382973767E-3</v>
      </c>
      <c r="F1658">
        <f>D1611*N1611*(D1611*A1658)^(N1611-1)/EXP((D1611*A1658)^N1611)</f>
        <v>8.8401428489630644E-4</v>
      </c>
      <c r="G1658">
        <f t="shared" si="221"/>
        <v>4.0937758011769121E-5</v>
      </c>
      <c r="H1658">
        <f>F1658*(N1611/D1611)*(1-(D1611*A1658)^(N1611))</f>
        <v>0.62462807343078486</v>
      </c>
      <c r="I1658">
        <f>F1658*(1/N1611+LN(D1611*A1658)*(1-(D1611*A1658)^N1611))</f>
        <v>-4.4789202037039669E-4</v>
      </c>
      <c r="K1658">
        <f t="shared" si="222"/>
        <v>1.2647321534010702E-3</v>
      </c>
      <c r="L1658">
        <f t="shared" si="223"/>
        <v>0.39016023011785395</v>
      </c>
      <c r="M1658">
        <f t="shared" si="224"/>
        <v>2.0060726191147586E-7</v>
      </c>
      <c r="O1658">
        <f t="shared" si="225"/>
        <v>-2.7976592978898275E-4</v>
      </c>
      <c r="R1658">
        <f t="shared" si="226"/>
        <v>7.8998720838487839E-4</v>
      </c>
      <c r="S1658">
        <f t="shared" si="227"/>
        <v>-5.6646343941420783E-7</v>
      </c>
      <c r="U1658">
        <f t="shared" si="228"/>
        <v>1.5995474198465083E-6</v>
      </c>
    </row>
    <row r="1659" spans="1:21" x14ac:dyDescent="0.3">
      <c r="A1659">
        <f t="shared" si="229"/>
        <v>45</v>
      </c>
      <c r="D1659" s="57">
        <f t="shared" si="220"/>
        <v>2.3430918249501271E-3</v>
      </c>
      <c r="E1659" s="57">
        <f>D1659/SUM(D1614:D1731)</f>
        <v>2.4639854510671863E-3</v>
      </c>
      <c r="F1659">
        <f>D1611*N1611*(D1611*A1659)^(N1611-1)/EXP((D1611*A1659)^N1611)</f>
        <v>1.0483903653723404E-3</v>
      </c>
      <c r="G1659">
        <f t="shared" si="221"/>
        <v>3.7003169985756026E-5</v>
      </c>
      <c r="H1659">
        <f>F1659*(N1611/D1611)*(1-(D1611*A1659)^(N1611))</f>
        <v>0.7400520600692293</v>
      </c>
      <c r="I1659">
        <f>F1659*(1/N1611+LN(D1611*A1659)*(1-(D1611*A1659)^N1611))</f>
        <v>-5.071081680800317E-4</v>
      </c>
      <c r="K1659">
        <f t="shared" si="222"/>
        <v>1.4155950856948459E-3</v>
      </c>
      <c r="L1659">
        <f t="shared" si="223"/>
        <v>0.54767705161271019</v>
      </c>
      <c r="M1659">
        <f t="shared" si="224"/>
        <v>2.571586941334857E-7</v>
      </c>
      <c r="O1659">
        <f t="shared" si="225"/>
        <v>-3.7528644446556045E-4</v>
      </c>
      <c r="R1659">
        <f t="shared" si="226"/>
        <v>1.0476140593923479E-3</v>
      </c>
      <c r="S1659">
        <f t="shared" si="227"/>
        <v>-7.1785983064980886E-7</v>
      </c>
      <c r="U1659">
        <f t="shared" si="228"/>
        <v>2.0039094466433983E-6</v>
      </c>
    </row>
    <row r="1660" spans="1:21" x14ac:dyDescent="0.3">
      <c r="A1660">
        <f t="shared" si="229"/>
        <v>46</v>
      </c>
      <c r="D1660" s="57">
        <f t="shared" si="220"/>
        <v>2.5173824213664711E-3</v>
      </c>
      <c r="E1660" s="57">
        <f>D1660/SUM(D1614:D1731)</f>
        <v>2.6472687049519696E-3</v>
      </c>
      <c r="F1660">
        <f>D1611*N1611*(D1611*A1660)^(N1611-1)/EXP((D1611*A1660)^N1611)</f>
        <v>1.2384310707204077E-3</v>
      </c>
      <c r="G1660">
        <f t="shared" si="221"/>
        <v>3.4806930203949781E-5</v>
      </c>
      <c r="H1660">
        <f>F1660*(N1611/D1611)*(1-(D1611*A1660)^(N1611))</f>
        <v>0.87319137260964974</v>
      </c>
      <c r="I1660">
        <f>F1660*(1/N1611+LN(D1611*A1660)*(1-(D1611*A1660)^N1611))</f>
        <v>-5.7113547974124398E-4</v>
      </c>
      <c r="K1660">
        <f t="shared" si="222"/>
        <v>1.4088376342315618E-3</v>
      </c>
      <c r="L1660">
        <f t="shared" si="223"/>
        <v>0.76246317319992418</v>
      </c>
      <c r="M1660">
        <f t="shared" si="224"/>
        <v>3.2619573621926092E-7</v>
      </c>
      <c r="O1660">
        <f t="shared" si="225"/>
        <v>-4.9871057350132767E-4</v>
      </c>
      <c r="R1660">
        <f t="shared" si="226"/>
        <v>1.2301848676187891E-3</v>
      </c>
      <c r="S1660">
        <f t="shared" si="227"/>
        <v>-8.0463715810436229E-7</v>
      </c>
      <c r="U1660">
        <f t="shared" si="228"/>
        <v>1.984823479627184E-6</v>
      </c>
    </row>
    <row r="1661" spans="1:21" x14ac:dyDescent="0.3">
      <c r="A1661">
        <f t="shared" si="229"/>
        <v>47</v>
      </c>
      <c r="D1661" s="57">
        <f t="shared" si="220"/>
        <v>2.4634712807473608E-3</v>
      </c>
      <c r="E1661" s="57">
        <f>D1661/SUM(D1614:D1731)</f>
        <v>2.5905759775387994E-3</v>
      </c>
      <c r="F1661">
        <f>D1611*N1611*(D1611*A1661)^(N1611-1)/EXP((D1611*A1661)^N1611)</f>
        <v>1.4573503342451802E-3</v>
      </c>
      <c r="G1661">
        <f t="shared" si="221"/>
        <v>3.547908895463999E-5</v>
      </c>
      <c r="H1661">
        <f>F1661*(N1611/D1611)*(1-(D1611*A1661)^(N1611))</f>
        <v>1.0261448083812454</v>
      </c>
      <c r="I1661">
        <f>F1661*(1/N1611+LN(D1611*A1661)*(1-(D1611*A1661)^N1611))</f>
        <v>-6.3985728327196575E-4</v>
      </c>
      <c r="K1661">
        <f t="shared" si="222"/>
        <v>1.1332256432936192E-3</v>
      </c>
      <c r="L1661">
        <f t="shared" si="223"/>
        <v>1.0529731677677829</v>
      </c>
      <c r="M1661">
        <f t="shared" si="224"/>
        <v>4.0941734295618062E-7</v>
      </c>
      <c r="O1661">
        <f t="shared" si="225"/>
        <v>-6.5658622933445563E-4</v>
      </c>
      <c r="R1661">
        <f t="shared" si="226"/>
        <v>1.1628536105902445E-3</v>
      </c>
      <c r="S1661">
        <f t="shared" si="227"/>
        <v>-7.2510268145198095E-7</v>
      </c>
      <c r="U1661">
        <f t="shared" si="228"/>
        <v>1.284200358618237E-6</v>
      </c>
    </row>
    <row r="1662" spans="1:21" x14ac:dyDescent="0.3">
      <c r="A1662">
        <f t="shared" si="229"/>
        <v>48</v>
      </c>
      <c r="D1662" s="57">
        <f t="shared" si="220"/>
        <v>2.6926584966099156E-3</v>
      </c>
      <c r="E1662" s="57">
        <f>D1662/SUM(D1614:D1731)</f>
        <v>2.8315882842024319E-3</v>
      </c>
      <c r="F1662">
        <f>D1611*N1611*(D1611*A1662)^(N1611-1)/EXP((D1611*A1662)^N1611)</f>
        <v>1.7086440121000589E-3</v>
      </c>
      <c r="G1662">
        <f t="shared" si="221"/>
        <v>3.2666028780494733E-5</v>
      </c>
      <c r="H1662">
        <f>F1662*(N1611/D1611)*(1-(D1611*A1662)^(N1611))</f>
        <v>1.2011515909980786</v>
      </c>
      <c r="I1662">
        <f>F1662*(1/N1611+LN(D1611*A1662)*(1-(D1611*A1662)^N1611))</f>
        <v>-7.1303777624758143E-4</v>
      </c>
      <c r="K1662">
        <f t="shared" si="222"/>
        <v>1.122944272102373E-3</v>
      </c>
      <c r="L1662">
        <f t="shared" si="223"/>
        <v>1.4427651445572154</v>
      </c>
      <c r="M1662">
        <f t="shared" si="224"/>
        <v>5.0842287035609596E-7</v>
      </c>
      <c r="O1662">
        <f t="shared" si="225"/>
        <v>-8.5646645938151434E-4</v>
      </c>
      <c r="R1662">
        <f t="shared" si="226"/>
        <v>1.3488262990379446E-3</v>
      </c>
      <c r="S1662">
        <f t="shared" si="227"/>
        <v>-8.0070168662983506E-7</v>
      </c>
      <c r="U1662">
        <f t="shared" si="228"/>
        <v>1.2610038382475285E-6</v>
      </c>
    </row>
    <row r="1663" spans="1:21" x14ac:dyDescent="0.3">
      <c r="A1663">
        <f t="shared" si="229"/>
        <v>49</v>
      </c>
      <c r="D1663" s="57">
        <f t="shared" si="220"/>
        <v>2.9761247286425644E-3</v>
      </c>
      <c r="E1663" s="57">
        <f>D1663/SUM(D1614:D1731)</f>
        <v>3.1296801746524138E-3</v>
      </c>
      <c r="F1663">
        <f>D1611*N1611*(D1611*A1663)^(N1611-1)/EXP((D1611*A1663)^N1611)</f>
        <v>1.9960943594940347E-3</v>
      </c>
      <c r="G1663">
        <f t="shared" si="221"/>
        <v>2.9347446693934766E-5</v>
      </c>
      <c r="H1663">
        <f>F1663*(N1611/D1611)*(1-(D1611*A1663)^(N1611))</f>
        <v>1.4005772626445789</v>
      </c>
      <c r="I1663">
        <f>F1663*(1/N1611+LN(D1611*A1663)*(1-(D1611*A1663)^N1611))</f>
        <v>-7.9029990047901639E-4</v>
      </c>
      <c r="K1663">
        <f t="shared" si="222"/>
        <v>1.1335858151583791E-3</v>
      </c>
      <c r="L1663">
        <f t="shared" si="223"/>
        <v>1.9616166686369818</v>
      </c>
      <c r="M1663">
        <f t="shared" si="224"/>
        <v>6.2457393269714317E-7</v>
      </c>
      <c r="O1663">
        <f t="shared" si="225"/>
        <v>-1.106876071281184E-3</v>
      </c>
      <c r="R1663">
        <f t="shared" si="226"/>
        <v>1.5876745179672462E-3</v>
      </c>
      <c r="S1663">
        <f t="shared" si="227"/>
        <v>-8.9587275690409166E-7</v>
      </c>
      <c r="U1663">
        <f t="shared" si="228"/>
        <v>1.2850168003282868E-6</v>
      </c>
    </row>
    <row r="1664" spans="1:21" x14ac:dyDescent="0.3">
      <c r="A1664">
        <f t="shared" si="229"/>
        <v>50</v>
      </c>
      <c r="D1664" s="57">
        <f t="shared" si="220"/>
        <v>3.4811819489321289E-3</v>
      </c>
      <c r="E1664" s="57">
        <f>D1664/SUM(D1614:D1731)</f>
        <v>3.6607962109504832E-3</v>
      </c>
      <c r="F1664">
        <f>D1611*N1611*(D1611*A1664)^(N1611-1)/EXP((D1611*A1664)^N1611)</f>
        <v>2.3237696291649197E-3</v>
      </c>
      <c r="G1664">
        <f t="shared" si="221"/>
        <v>2.3875070993046004E-5</v>
      </c>
      <c r="H1664">
        <f>F1664*(N1611/D1611)*(1-(D1611*A1664)^(N1611))</f>
        <v>1.6268918141535504</v>
      </c>
      <c r="I1664">
        <f>F1664*(1/N1611+LN(D1611*A1664)*(1-(D1611*A1664)^N1611))</f>
        <v>-8.7110128563594393E-4</v>
      </c>
      <c r="K1664">
        <f t="shared" si="222"/>
        <v>1.3370265817855636E-3</v>
      </c>
      <c r="L1664">
        <f t="shared" si="223"/>
        <v>2.6467769749598307</v>
      </c>
      <c r="M1664">
        <f t="shared" si="224"/>
        <v>7.5881744983659435E-7</v>
      </c>
      <c r="O1664">
        <f t="shared" si="225"/>
        <v>-1.417187550899751E-3</v>
      </c>
      <c r="R1664">
        <f t="shared" si="226"/>
        <v>2.1751976012126359E-3</v>
      </c>
      <c r="S1664">
        <f t="shared" si="227"/>
        <v>-1.164685574322836E-6</v>
      </c>
      <c r="U1664">
        <f t="shared" si="228"/>
        <v>1.7876400804011882E-6</v>
      </c>
    </row>
    <row r="1665" spans="1:21" x14ac:dyDescent="0.3">
      <c r="A1665">
        <f t="shared" si="229"/>
        <v>51</v>
      </c>
      <c r="D1665" s="57">
        <f t="shared" si="220"/>
        <v>3.3099289607370491E-3</v>
      </c>
      <c r="E1665" s="57">
        <f>D1665/SUM(D1614:D1731)</f>
        <v>3.4807072930210978E-3</v>
      </c>
      <c r="F1665">
        <f>D1611*N1611*(D1611*A1665)^(N1611-1)/EXP((D1611*A1665)^N1611)</f>
        <v>2.6960173964468222E-3</v>
      </c>
      <c r="G1665">
        <f t="shared" si="221"/>
        <v>2.5667408396154805E-5</v>
      </c>
      <c r="H1665">
        <f>F1665*(N1611/D1611)*(1-(D1611*A1665)^(N1611))</f>
        <v>1.882638210631673</v>
      </c>
      <c r="I1665">
        <f>F1665*(1/N1611+LN(D1611*A1665)*(1-(D1611*A1665)^N1611))</f>
        <v>-9.5470848932752139E-4</v>
      </c>
      <c r="K1665">
        <f t="shared" si="222"/>
        <v>7.8468989657427563E-4</v>
      </c>
      <c r="L1665">
        <f t="shared" si="223"/>
        <v>3.5443266321304279</v>
      </c>
      <c r="M1665">
        <f t="shared" si="224"/>
        <v>9.1146829959403804E-7</v>
      </c>
      <c r="O1665">
        <f t="shared" si="225"/>
        <v>-1.7973706820224326E-3</v>
      </c>
      <c r="R1665">
        <f t="shared" si="226"/>
        <v>1.4772871827873468E-3</v>
      </c>
      <c r="S1665">
        <f t="shared" si="227"/>
        <v>-7.4915010574899568E-7</v>
      </c>
      <c r="U1665">
        <f t="shared" si="228"/>
        <v>6.1573823378574734E-7</v>
      </c>
    </row>
    <row r="1666" spans="1:21" x14ac:dyDescent="0.3">
      <c r="A1666">
        <f t="shared" si="229"/>
        <v>52</v>
      </c>
      <c r="D1666" s="57">
        <f t="shared" si="220"/>
        <v>4.7535390520579684E-3</v>
      </c>
      <c r="E1666" s="57">
        <f>D1666/SUM(D1614:D1731)</f>
        <v>4.9988015581078835E-3</v>
      </c>
      <c r="F1666">
        <f>D1611*N1611*(D1611*A1666)^(N1611-1)/EXP((D1611*A1666)^N1611)</f>
        <v>3.1174499671959947E-3</v>
      </c>
      <c r="G1666">
        <f t="shared" si="221"/>
        <v>1.2589772836083519E-5</v>
      </c>
      <c r="H1666">
        <f>F1666*(N1611/D1611)*(1-(D1611*A1666)^(N1611))</f>
        <v>2.170389196023514</v>
      </c>
      <c r="I1666">
        <f>F1666*(1/N1611+LN(D1611*A1666)*(1-(D1611*A1666)^N1611))</f>
        <v>-1.0401699200405972E-3</v>
      </c>
      <c r="K1666">
        <f t="shared" si="222"/>
        <v>1.8813515909118887E-3</v>
      </c>
      <c r="L1666">
        <f t="shared" si="223"/>
        <v>4.7105892622155956</v>
      </c>
      <c r="M1666">
        <f t="shared" si="224"/>
        <v>1.0819534625572623E-6</v>
      </c>
      <c r="O1666">
        <f t="shared" si="225"/>
        <v>-2.2575735564847547E-3</v>
      </c>
      <c r="R1666">
        <f t="shared" si="226"/>
        <v>4.0832651668368134E-3</v>
      </c>
      <c r="S1666">
        <f t="shared" si="227"/>
        <v>-1.9569253338870694E-6</v>
      </c>
      <c r="U1666">
        <f t="shared" si="228"/>
        <v>3.5394838086266946E-6</v>
      </c>
    </row>
    <row r="1667" spans="1:21" x14ac:dyDescent="0.3">
      <c r="A1667">
        <f t="shared" si="229"/>
        <v>53</v>
      </c>
      <c r="D1667" s="57">
        <f t="shared" si="220"/>
        <v>4.6280143611814404E-3</v>
      </c>
      <c r="E1667" s="57">
        <f>D1667/SUM(D1614:D1731)</f>
        <v>4.8668003241929235E-3</v>
      </c>
      <c r="F1667">
        <f>D1611*N1611*(D1611*A1667)^(N1611-1)/EXP((D1611*A1667)^N1611)</f>
        <v>3.5929199556877624E-3</v>
      </c>
      <c r="G1667">
        <f t="shared" si="221"/>
        <v>1.3543932563279736E-5</v>
      </c>
      <c r="H1667">
        <f>F1667*(N1611/D1611)*(1-(D1611*A1667)^(N1611))</f>
        <v>2.4926899858867615</v>
      </c>
      <c r="I1667">
        <f>F1667*(1/N1611+LN(D1611*A1667)*(1-(D1611*A1667)^N1611))</f>
        <v>-1.1262880332519308E-3</v>
      </c>
      <c r="K1667">
        <f t="shared" si="222"/>
        <v>1.2738803685051611E-3</v>
      </c>
      <c r="L1667">
        <f t="shared" si="223"/>
        <v>6.2135033657401433</v>
      </c>
      <c r="M1667">
        <f t="shared" si="224"/>
        <v>1.2685247338465023E-6</v>
      </c>
      <c r="O1667">
        <f t="shared" si="225"/>
        <v>-2.8074869017111837E-3</v>
      </c>
      <c r="R1667">
        <f t="shared" si="226"/>
        <v>3.1753888377905526E-3</v>
      </c>
      <c r="S1667">
        <f t="shared" si="227"/>
        <v>-1.4347562148419226E-6</v>
      </c>
      <c r="U1667">
        <f t="shared" si="228"/>
        <v>1.6227711932628451E-6</v>
      </c>
    </row>
    <row r="1668" spans="1:21" x14ac:dyDescent="0.3">
      <c r="A1668">
        <f t="shared" si="229"/>
        <v>54</v>
      </c>
      <c r="D1668" s="57">
        <f t="shared" si="220"/>
        <v>5.4838120082867673E-3</v>
      </c>
      <c r="E1668" s="57">
        <f>D1668/SUM(D1614:D1731)</f>
        <v>5.7667535095828901E-3</v>
      </c>
      <c r="F1668">
        <f>D1611*N1611*(D1611*A1668)^(N1611-1)/EXP((D1611*A1668)^N1611)</f>
        <v>4.1274838352583169E-3</v>
      </c>
      <c r="G1668">
        <f t="shared" si="221"/>
        <v>7.7298180731307454E-6</v>
      </c>
      <c r="H1668">
        <f>F1668*(N1611/D1611)*(1-(D1611*A1668)^(N1611))</f>
        <v>2.8519842021778996</v>
      </c>
      <c r="I1668">
        <f>F1668*(1/N1611+LN(D1611*A1668)*(1-(D1611*A1668)^N1611))</f>
        <v>-1.2115916466797481E-3</v>
      </c>
      <c r="K1668">
        <f t="shared" si="222"/>
        <v>1.6392696743245732E-3</v>
      </c>
      <c r="L1668">
        <f t="shared" si="223"/>
        <v>8.1338138894723109</v>
      </c>
      <c r="M1668">
        <f t="shared" si="224"/>
        <v>1.4679543183041435E-6</v>
      </c>
      <c r="O1668">
        <f t="shared" si="225"/>
        <v>-3.4554402358213492E-3</v>
      </c>
      <c r="R1668">
        <f t="shared" si="226"/>
        <v>4.6751712142829929E-3</v>
      </c>
      <c r="S1668">
        <f t="shared" si="227"/>
        <v>-1.9861254440670841E-6</v>
      </c>
      <c r="U1668">
        <f t="shared" si="228"/>
        <v>2.6872050651601925E-6</v>
      </c>
    </row>
    <row r="1669" spans="1:21" x14ac:dyDescent="0.3">
      <c r="A1669">
        <f t="shared" si="229"/>
        <v>55</v>
      </c>
      <c r="D1669" s="57">
        <f t="shared" si="220"/>
        <v>5.5057734470783928E-3</v>
      </c>
      <c r="E1669" s="57">
        <f>D1669/SUM(D1614:D1731)</f>
        <v>5.7898480657120419E-3</v>
      </c>
      <c r="F1669">
        <f>D1611*N1611*(D1611*A1669)^(N1611-1)/EXP((D1611*A1669)^N1611)</f>
        <v>4.7263509745692593E-3</v>
      </c>
      <c r="G1669">
        <f t="shared" si="221"/>
        <v>7.6019339196231807E-6</v>
      </c>
      <c r="H1669">
        <f>F1669*(N1611/D1611)*(1-(D1611*A1669)^(N1611))</f>
        <v>3.2505201933361754</v>
      </c>
      <c r="I1669">
        <f>F1669*(1/N1611+LN(D1611*A1669)*(1-(D1611*A1669)^N1611))</f>
        <v>-1.2943095340677833E-3</v>
      </c>
      <c r="K1669">
        <f t="shared" si="222"/>
        <v>1.0634970911427826E-3</v>
      </c>
      <c r="L1669">
        <f t="shared" si="223"/>
        <v>10.565881527286248</v>
      </c>
      <c r="M1669">
        <f t="shared" si="224"/>
        <v>1.6752371699787621E-6</v>
      </c>
      <c r="O1669">
        <f t="shared" si="225"/>
        <v>-4.2071792769148662E-3</v>
      </c>
      <c r="R1669">
        <f t="shared" si="226"/>
        <v>3.456918770313898E-3</v>
      </c>
      <c r="S1669">
        <f t="shared" si="227"/>
        <v>-1.3764944245194577E-6</v>
      </c>
      <c r="U1669">
        <f t="shared" si="228"/>
        <v>1.1310260628691601E-6</v>
      </c>
    </row>
    <row r="1670" spans="1:21" x14ac:dyDescent="0.3">
      <c r="A1670">
        <f t="shared" si="229"/>
        <v>56</v>
      </c>
      <c r="D1670" s="57">
        <f t="shared" si="220"/>
        <v>6.4746285194495134E-3</v>
      </c>
      <c r="E1670" s="57">
        <f>D1670/SUM(D1614:D1731)</f>
        <v>6.8086919612413603E-3</v>
      </c>
      <c r="F1670">
        <f>D1611*N1611*(D1611*A1670)^(N1611-1)/EXP((D1611*A1670)^N1611)</f>
        <v>5.3948153914089884E-3</v>
      </c>
      <c r="G1670">
        <f t="shared" si="221"/>
        <v>3.021744552353292E-6</v>
      </c>
      <c r="H1670">
        <f>F1670*(N1611/D1611)*(1-(D1611*A1670)^(N1611))</f>
        <v>3.6902347536054756</v>
      </c>
      <c r="I1670">
        <f>F1670*(1/N1611+LN(D1611*A1670)*(1-(D1611*A1670)^N1611))</f>
        <v>-1.3723468324144763E-3</v>
      </c>
      <c r="K1670">
        <f t="shared" si="222"/>
        <v>1.4138765698323719E-3</v>
      </c>
      <c r="L1670">
        <f t="shared" si="223"/>
        <v>13.617832536717666</v>
      </c>
      <c r="M1670">
        <f t="shared" si="224"/>
        <v>1.8833358284380467E-6</v>
      </c>
      <c r="O1670">
        <f t="shared" si="225"/>
        <v>-5.0642819749762901E-3</v>
      </c>
      <c r="R1670">
        <f t="shared" si="226"/>
        <v>5.2175364553039179E-3</v>
      </c>
      <c r="S1670">
        <f t="shared" si="227"/>
        <v>-1.9403290320345007E-6</v>
      </c>
      <c r="U1670">
        <f t="shared" si="228"/>
        <v>1.9990469547209539E-6</v>
      </c>
    </row>
    <row r="1671" spans="1:21" x14ac:dyDescent="0.3">
      <c r="A1671">
        <f t="shared" si="229"/>
        <v>57</v>
      </c>
      <c r="D1671" s="57">
        <f t="shared" si="220"/>
        <v>5.9897637073130401E-3</v>
      </c>
      <c r="E1671" s="57">
        <f>D1671/SUM(D1614:D1731)</f>
        <v>6.2988101759365424E-3</v>
      </c>
      <c r="F1671">
        <f>D1611*N1611*(D1611*A1671)^(N1611-1)/EXP((D1611*A1671)^N1611)</f>
        <v>6.1381672045703866E-3</v>
      </c>
      <c r="G1671">
        <f t="shared" si="221"/>
        <v>5.0543959156908188E-6</v>
      </c>
      <c r="H1671">
        <f>F1671*(N1611/D1611)*(1-(D1611*A1671)^(N1611))</f>
        <v>4.1726112555307573</v>
      </c>
      <c r="I1671">
        <f>F1671*(1/N1611+LN(D1611*A1671)*(1-(D1611*A1671)^N1611))</f>
        <v>-1.4432662363833254E-3</v>
      </c>
      <c r="K1671">
        <f t="shared" si="222"/>
        <v>1.6064297136615582E-4</v>
      </c>
      <c r="L1671">
        <f t="shared" si="223"/>
        <v>17.410684689781963</v>
      </c>
      <c r="M1671">
        <f t="shared" si="224"/>
        <v>2.083017429084089E-6</v>
      </c>
      <c r="O1671">
        <f t="shared" si="225"/>
        <v>-6.0221889426605776E-3</v>
      </c>
      <c r="R1671">
        <f t="shared" si="226"/>
        <v>6.7030067044432688E-4</v>
      </c>
      <c r="S1671">
        <f t="shared" si="227"/>
        <v>-2.3185057668506601E-7</v>
      </c>
      <c r="U1671">
        <f t="shared" si="228"/>
        <v>2.5806164249347556E-8</v>
      </c>
    </row>
    <row r="1672" spans="1:21" x14ac:dyDescent="0.3">
      <c r="A1672">
        <f t="shared" si="229"/>
        <v>58</v>
      </c>
      <c r="D1672" s="57">
        <f t="shared" si="220"/>
        <v>7.1679576043273295E-3</v>
      </c>
      <c r="E1672" s="57">
        <f>D1672/SUM(D1614:D1731)</f>
        <v>7.53779389388842E-3</v>
      </c>
      <c r="F1672">
        <f>D1611*N1611*(D1611*A1672)^(N1611-1)/EXP((D1611*A1672)^N1611)</f>
        <v>6.961580570837754E-3</v>
      </c>
      <c r="G1672">
        <f t="shared" si="221"/>
        <v>1.01851421607238E-6</v>
      </c>
      <c r="H1672">
        <f>F1672*(N1611/D1611)*(1-(D1611*A1672)^(N1611))</f>
        <v>4.6985094011250839</v>
      </c>
      <c r="I1672">
        <f>F1672*(1/N1611+LN(D1611*A1672)*(1-(D1611*A1672)^N1611))</f>
        <v>-1.5042764520342474E-3</v>
      </c>
      <c r="K1672">
        <f t="shared" si="222"/>
        <v>5.7621332305066598E-4</v>
      </c>
      <c r="L1672">
        <f t="shared" si="223"/>
        <v>22.075990592460794</v>
      </c>
      <c r="M1672">
        <f t="shared" si="224"/>
        <v>2.2628476441447433E-6</v>
      </c>
      <c r="O1672">
        <f t="shared" si="225"/>
        <v>-7.0678570517739977E-3</v>
      </c>
      <c r="R1672">
        <f t="shared" si="226"/>
        <v>2.7073437154070791E-3</v>
      </c>
      <c r="S1672">
        <f t="shared" si="227"/>
        <v>-8.6678413321351948E-7</v>
      </c>
      <c r="U1672">
        <f t="shared" si="228"/>
        <v>3.3202179366109113E-7</v>
      </c>
    </row>
    <row r="1673" spans="1:21" x14ac:dyDescent="0.3">
      <c r="A1673">
        <f t="shared" si="229"/>
        <v>59</v>
      </c>
      <c r="D1673" s="57">
        <f t="shared" si="220"/>
        <v>7.5332684167185807E-3</v>
      </c>
      <c r="E1673" s="57">
        <f>D1673/SUM(D1614:D1731)</f>
        <v>7.9219531988139694E-3</v>
      </c>
      <c r="F1673">
        <f>D1611*N1611*(D1611*A1673)^(N1611-1)/EXP((D1611*A1673)^N1611)</f>
        <v>7.8699747959081121E-3</v>
      </c>
      <c r="G1673">
        <f t="shared" si="221"/>
        <v>3.9069418830664568E-7</v>
      </c>
      <c r="H1673">
        <f>F1673*(N1611/D1611)*(1-(D1611*A1673)^(N1611))</f>
        <v>5.2679642583047261</v>
      </c>
      <c r="I1673">
        <f>F1673*(1/N1611+LN(D1611*A1673)*(1-(D1611*A1673)^N1611))</f>
        <v>-1.5522309289717053E-3</v>
      </c>
      <c r="K1673">
        <f t="shared" si="222"/>
        <v>5.1978402905857382E-5</v>
      </c>
      <c r="L1673">
        <f t="shared" si="223"/>
        <v>27.751447426776064</v>
      </c>
      <c r="M1673">
        <f t="shared" si="224"/>
        <v>2.409420856856363E-6</v>
      </c>
      <c r="O1673">
        <f t="shared" si="225"/>
        <v>-8.1770970544580851E-3</v>
      </c>
      <c r="R1673">
        <f t="shared" si="226"/>
        <v>2.7382036871181919E-4</v>
      </c>
      <c r="S1673">
        <f t="shared" si="227"/>
        <v>-8.068248462902459E-8</v>
      </c>
      <c r="U1673">
        <f t="shared" si="228"/>
        <v>2.7017543686436433E-9</v>
      </c>
    </row>
    <row r="1674" spans="1:21" x14ac:dyDescent="0.3">
      <c r="A1674">
        <f t="shared" si="229"/>
        <v>60</v>
      </c>
      <c r="D1674" s="57">
        <f t="shared" si="220"/>
        <v>7.469581700515867E-3</v>
      </c>
      <c r="E1674" s="57">
        <f>D1674/SUM(D1614:D1731)</f>
        <v>7.8549805174709872E-3</v>
      </c>
      <c r="F1674">
        <f>D1611*N1611*(D1611*A1674)^(N1611-1)/EXP((D1611*A1674)^N1611)</f>
        <v>8.8678453532236821E-3</v>
      </c>
      <c r="G1674">
        <f t="shared" si="221"/>
        <v>4.7890279366563899E-7</v>
      </c>
      <c r="H1674">
        <f>F1674*(N1611/D1611)*(1-(D1611*A1674)^(N1611))</f>
        <v>5.8799530745395794</v>
      </c>
      <c r="I1674">
        <f>F1674*(1/N1611+LN(D1611*A1674)*(1-(D1611*A1674)^N1611))</f>
        <v>-1.5836404642391893E-3</v>
      </c>
      <c r="K1674">
        <f t="shared" si="222"/>
        <v>-1.012864835752695E-3</v>
      </c>
      <c r="L1674">
        <f t="shared" si="223"/>
        <v>34.573848158787449</v>
      </c>
      <c r="M1674">
        <f t="shared" si="224"/>
        <v>2.5079171199757152E-6</v>
      </c>
      <c r="O1674">
        <f t="shared" si="225"/>
        <v>-9.3117316166685081E-3</v>
      </c>
      <c r="R1674">
        <f t="shared" si="226"/>
        <v>-5.9555977050770844E-3</v>
      </c>
      <c r="S1674">
        <f t="shared" si="227"/>
        <v>1.6040137387029481E-6</v>
      </c>
      <c r="U1674">
        <f t="shared" si="228"/>
        <v>1.0258951755043338E-6</v>
      </c>
    </row>
    <row r="1675" spans="1:21" x14ac:dyDescent="0.3">
      <c r="A1675">
        <f t="shared" si="229"/>
        <v>61</v>
      </c>
      <c r="D1675" s="57">
        <f t="shared" si="220"/>
        <v>9.2534845838501672E-3</v>
      </c>
      <c r="E1675" s="57">
        <f>D1675/SUM(D1614:D1731)</f>
        <v>9.7309252430884223E-3</v>
      </c>
      <c r="F1675">
        <f>D1611*N1611*(D1611*A1675)^(N1611-1)/EXP((D1611*A1675)^N1611)</f>
        <v>9.9590617931272288E-3</v>
      </c>
      <c r="G1675">
        <f t="shared" si="221"/>
        <v>1.4016587432566857E-6</v>
      </c>
      <c r="H1675">
        <f>F1675*(N1611/D1611)*(1-(D1611*A1675)^(N1611))</f>
        <v>6.5321296602720285</v>
      </c>
      <c r="I1675">
        <f>F1675*(1/N1611+LN(D1611*A1675)*(1-(D1611*A1675)^N1611))</f>
        <v>-1.594703837797144E-3</v>
      </c>
      <c r="K1675">
        <f t="shared" si="222"/>
        <v>-2.2813655003880648E-4</v>
      </c>
      <c r="L1675">
        <f t="shared" si="223"/>
        <v>42.668717898605564</v>
      </c>
      <c r="M1675">
        <f t="shared" si="224"/>
        <v>2.5430803302849396E-6</v>
      </c>
      <c r="O1675">
        <f t="shared" si="225"/>
        <v>-1.0416812238224358E-2</v>
      </c>
      <c r="R1675">
        <f t="shared" si="226"/>
        <v>-1.4902175251006217E-3</v>
      </c>
      <c r="S1675">
        <f t="shared" si="227"/>
        <v>3.6381023188868486E-7</v>
      </c>
      <c r="U1675">
        <f t="shared" si="228"/>
        <v>5.2046285463608856E-8</v>
      </c>
    </row>
    <row r="1676" spans="1:21" x14ac:dyDescent="0.3">
      <c r="A1676">
        <f t="shared" si="229"/>
        <v>62</v>
      </c>
      <c r="D1676" s="57">
        <f t="shared" si="220"/>
        <v>1.0159981590695458E-2</v>
      </c>
      <c r="E1676" s="57">
        <f>D1676/SUM(D1614:D1731)</f>
        <v>1.0684193660705939E-2</v>
      </c>
      <c r="F1676">
        <f>D1611*N1611*(D1611*A1676)^(N1611-1)/EXP((D1611*A1676)^N1611)</f>
        <v>1.1146630048937142E-2</v>
      </c>
      <c r="G1676">
        <f t="shared" si="221"/>
        <v>4.5675602102097325E-6</v>
      </c>
      <c r="H1676">
        <f>F1676*(N1611/D1611)*(1-(D1611*A1676)^(N1611))</f>
        <v>7.2205280351446417</v>
      </c>
      <c r="I1676">
        <f>F1676*(1/N1611+LN(D1611*A1676)*(1-(D1611*A1676)^N1611))</f>
        <v>-1.5813611455645935E-3</v>
      </c>
      <c r="K1676">
        <f t="shared" si="222"/>
        <v>-4.6243638823120249E-4</v>
      </c>
      <c r="L1676">
        <f t="shared" si="223"/>
        <v>52.136025106309738</v>
      </c>
      <c r="M1676">
        <f t="shared" si="224"/>
        <v>2.5007030727013634E-6</v>
      </c>
      <c r="O1676">
        <f t="shared" si="225"/>
        <v>-1.1418262485237593E-2</v>
      </c>
      <c r="R1676">
        <f t="shared" si="226"/>
        <v>-3.3390349056944294E-3</v>
      </c>
      <c r="S1676">
        <f t="shared" si="227"/>
        <v>7.3127893664404746E-7</v>
      </c>
      <c r="U1676">
        <f t="shared" si="228"/>
        <v>2.1384741316031945E-7</v>
      </c>
    </row>
    <row r="1677" spans="1:21" x14ac:dyDescent="0.3">
      <c r="A1677">
        <f t="shared" si="229"/>
        <v>63</v>
      </c>
      <c r="D1677" s="57">
        <f t="shared" si="220"/>
        <v>1.0107904188508605E-2</v>
      </c>
      <c r="E1677" s="57">
        <f>D1677/SUM(D1614:D1731)</f>
        <v>1.0629429284870814E-2</v>
      </c>
      <c r="F1677">
        <f>D1611*N1611*(D1611*A1677)^(N1611-1)/EXP((D1611*A1677)^N1611)</f>
        <v>1.2432417531207633E-2</v>
      </c>
      <c r="G1677">
        <f t="shared" si="221"/>
        <v>4.3364761294788235E-6</v>
      </c>
      <c r="H1677">
        <f>F1677*(N1611/D1611)*(1-(D1611*A1677)^(N1611))</f>
        <v>7.9392396626260782</v>
      </c>
      <c r="I1677">
        <f>F1677*(1/N1611+LN(D1611*A1677)*(1-(D1611*A1677)^N1611))</f>
        <v>-1.5393748674749411E-3</v>
      </c>
      <c r="K1677">
        <f t="shared" si="222"/>
        <v>-1.8029882463368192E-3</v>
      </c>
      <c r="L1677">
        <f t="shared" si="223"/>
        <v>63.031526420615045</v>
      </c>
      <c r="M1677">
        <f t="shared" si="224"/>
        <v>2.3696749826134924E-6</v>
      </c>
      <c r="O1677">
        <f t="shared" si="225"/>
        <v>-1.2221466003506815E-2</v>
      </c>
      <c r="R1677">
        <f t="shared" si="226"/>
        <v>-1.4314355796565913E-2</v>
      </c>
      <c r="S1677">
        <f t="shared" si="227"/>
        <v>2.7754747927636175E-6</v>
      </c>
      <c r="U1677">
        <f t="shared" si="228"/>
        <v>3.2507666164287184E-6</v>
      </c>
    </row>
    <row r="1678" spans="1:21" x14ac:dyDescent="0.3">
      <c r="A1678">
        <f t="shared" si="229"/>
        <v>64</v>
      </c>
      <c r="D1678" s="57">
        <f t="shared" si="220"/>
        <v>1.2297869342500392E-2</v>
      </c>
      <c r="E1678" s="57">
        <f>D1678/SUM(D1614:D1731)</f>
        <v>1.2932387376534476E-2</v>
      </c>
      <c r="F1678">
        <f>D1611*N1611*(D1611*A1678)^(N1611-1)/EXP((D1611*A1678)^N1611)</f>
        <v>1.3816840741780386E-2</v>
      </c>
      <c r="G1678">
        <f t="shared" si="221"/>
        <v>1.9231547478454196E-5</v>
      </c>
      <c r="H1678">
        <f>F1678*(N1611/D1611)*(1-(D1611*A1678)^(N1611))</f>
        <v>8.6800720921304748</v>
      </c>
      <c r="I1678">
        <f>F1678*(1/N1611+LN(D1611*A1678)*(1-(D1611*A1678)^N1611))</f>
        <v>-1.4644438451466078E-3</v>
      </c>
      <c r="K1678">
        <f t="shared" si="222"/>
        <v>-8.8445336524591023E-4</v>
      </c>
      <c r="L1678">
        <f t="shared" si="223"/>
        <v>75.343651524582313</v>
      </c>
      <c r="M1678">
        <f t="shared" si="224"/>
        <v>2.1445957755877818E-6</v>
      </c>
      <c r="O1678">
        <f t="shared" si="225"/>
        <v>-1.2711478150749312E-2</v>
      </c>
      <c r="R1678">
        <f t="shared" si="226"/>
        <v>-7.6771189724619071E-3</v>
      </c>
      <c r="S1678">
        <f t="shared" si="227"/>
        <v>1.2952322870535778E-6</v>
      </c>
      <c r="U1678">
        <f t="shared" si="228"/>
        <v>7.8225775529481551E-7</v>
      </c>
    </row>
    <row r="1679" spans="1:21" x14ac:dyDescent="0.3">
      <c r="A1679">
        <f t="shared" si="229"/>
        <v>65</v>
      </c>
      <c r="D1679" s="57">
        <f t="shared" ref="D1679:D1731" si="230">D1480</f>
        <v>1.4276516311219033E-2</v>
      </c>
      <c r="E1679" s="57">
        <f>D1679/SUM(D1614:D1731)</f>
        <v>1.5013124158510442E-2</v>
      </c>
      <c r="F1679">
        <f>D1611*N1611*(D1611*A1679)^(N1611-1)/EXP((D1611*A1679)^N1611)</f>
        <v>1.529851703685243E-2</v>
      </c>
      <c r="G1679">
        <f t="shared" ref="G1679:G1731" si="231">(1/$A$139-E1679)^2</f>
        <v>4.181065110130851E-5</v>
      </c>
      <c r="H1679">
        <f>F1679*(N1611/D1611)*(1-(D1611*A1679)^(N1611))</f>
        <v>9.4322012905764971</v>
      </c>
      <c r="I1679">
        <f>F1679*(1/N1611+LN(D1611*A1679)*(1-(D1611*A1679)^N1611))</f>
        <v>-1.3523551191219813E-3</v>
      </c>
      <c r="K1679">
        <f t="shared" ref="K1679:K1731" si="232">E1679-F1679</f>
        <v>-2.8539287834198832E-4</v>
      </c>
      <c r="L1679">
        <f t="shared" ref="L1679:L1731" si="233">H1679*H1679</f>
        <v>88.966421185952939</v>
      </c>
      <c r="M1679">
        <f t="shared" ref="M1679:M1731" si="234">I1679*I1679</f>
        <v>1.8288643682154283E-6</v>
      </c>
      <c r="O1679">
        <f t="shared" ref="O1679:O1731" si="235">H1679*I1679</f>
        <v>-1.2755685699900085E-2</v>
      </c>
      <c r="R1679">
        <f t="shared" ref="R1679:R1731" si="236">H1679*K1679</f>
        <v>-2.6918830754186435E-3</v>
      </c>
      <c r="S1679">
        <f t="shared" ref="S1679:S1731" si="237">I1679*K1679</f>
        <v>3.8595251998674475E-7</v>
      </c>
      <c r="U1679">
        <f t="shared" ref="U1679:U1731" si="238">K1679*K1679</f>
        <v>8.1449095008324948E-8</v>
      </c>
    </row>
    <row r="1680" spans="1:21" x14ac:dyDescent="0.3">
      <c r="A1680">
        <f t="shared" ref="A1680:A1731" si="239">A1679+1</f>
        <v>66</v>
      </c>
      <c r="D1680" s="57">
        <f t="shared" si="230"/>
        <v>1.457936302296879E-2</v>
      </c>
      <c r="E1680" s="57">
        <f>D1680/SUM(D1614:D1731)</f>
        <v>1.533159647944512E-2</v>
      </c>
      <c r="F1680">
        <f>D1611*N1611*(D1611*A1680)^(N1611-1)/EXP((D1611*A1680)^N1611)</f>
        <v>1.6873884724060255E-2</v>
      </c>
      <c r="G1680">
        <f t="shared" si="231"/>
        <v>4.6030633412963964E-5</v>
      </c>
      <c r="H1680">
        <f>F1680*(N1611/D1611)*(1-(D1611*A1680)^(N1611))</f>
        <v>10.181835440109046</v>
      </c>
      <c r="I1680">
        <f>F1680*(1/N1611+LN(D1611*A1680)*(1-(D1611*A1680)^N1611))</f>
        <v>-1.1991778337369467E-3</v>
      </c>
      <c r="K1680">
        <f t="shared" si="232"/>
        <v>-1.5422882446151347E-3</v>
      </c>
      <c r="L1680">
        <f t="shared" si="233"/>
        <v>103.66977292946056</v>
      </c>
      <c r="M1680">
        <f t="shared" si="234"/>
        <v>1.4380274769260363E-6</v>
      </c>
      <c r="O1680">
        <f t="shared" si="235"/>
        <v>-1.2209831366536037E-2</v>
      </c>
      <c r="R1680">
        <f t="shared" si="236"/>
        <v>-1.5703325107885947E-2</v>
      </c>
      <c r="S1680">
        <f t="shared" si="237"/>
        <v>1.8494778761755355E-6</v>
      </c>
      <c r="U1680">
        <f t="shared" si="238"/>
        <v>2.3786530294780336E-6</v>
      </c>
    </row>
    <row r="1681" spans="1:21" x14ac:dyDescent="0.3">
      <c r="A1681">
        <f t="shared" si="239"/>
        <v>67</v>
      </c>
      <c r="D1681" s="57">
        <f t="shared" si="230"/>
        <v>1.5043432193271066E-2</v>
      </c>
      <c r="E1681" s="57">
        <f>D1681/SUM(D1614:D1731)</f>
        <v>1.5819609655769513E-2</v>
      </c>
      <c r="F1681">
        <f>D1611*N1611*(D1611*A1681)^(N1611-1)/EXP((D1611*A1681)^N1611)</f>
        <v>1.8536798981470627E-2</v>
      </c>
      <c r="G1681">
        <f t="shared" si="231"/>
        <v>5.2890726887151229E-5</v>
      </c>
      <c r="H1681">
        <f>F1681*(N1611/D1611)*(1-(D1611*A1681)^(N1611))</f>
        <v>10.91191448728811</v>
      </c>
      <c r="I1681">
        <f>F1681*(1/N1611+LN(D1611*A1681)*(1-(D1611*A1681)^N1611))</f>
        <v>-1.0015019789553598E-3</v>
      </c>
      <c r="K1681">
        <f t="shared" si="232"/>
        <v>-2.7171893257011137E-3</v>
      </c>
      <c r="L1681">
        <f t="shared" si="233"/>
        <v>119.06987777788814</v>
      </c>
      <c r="M1681">
        <f t="shared" si="234"/>
        <v>1.0030062138515021E-6</v>
      </c>
      <c r="O1681">
        <f t="shared" si="235"/>
        <v>-1.0928303953210702E-2</v>
      </c>
      <c r="R1681">
        <f t="shared" si="236"/>
        <v>-2.9649737567822593E-2</v>
      </c>
      <c r="S1681">
        <f t="shared" si="237"/>
        <v>2.7212704868860451E-6</v>
      </c>
      <c r="U1681">
        <f t="shared" si="238"/>
        <v>7.3831178317040729E-6</v>
      </c>
    </row>
    <row r="1682" spans="1:21" x14ac:dyDescent="0.3">
      <c r="A1682">
        <f t="shared" si="239"/>
        <v>68</v>
      </c>
      <c r="D1682" s="57">
        <f t="shared" si="230"/>
        <v>1.7962717114752714E-2</v>
      </c>
      <c r="E1682" s="57">
        <f>D1682/SUM(D1614:D1731)</f>
        <v>1.8889517329662618E-2</v>
      </c>
      <c r="F1682">
        <f>D1611*N1611*(D1611*A1682)^(N1611-1)/EXP((D1611*A1682)^N1611)</f>
        <v>2.0278115197181899E-2</v>
      </c>
      <c r="G1682">
        <f t="shared" si="231"/>
        <v>1.0696748791927658E-4</v>
      </c>
      <c r="H1682">
        <f>F1682*(N1611/D1611)*(1-(D1611*A1682)^(N1611))</f>
        <v>11.601877107216387</v>
      </c>
      <c r="I1682">
        <f>F1682*(1/N1611+LN(D1611*A1682)*(1-(D1611*A1682)^N1611))</f>
        <v>-7.5672240903778339E-4</v>
      </c>
      <c r="K1682">
        <f t="shared" si="232"/>
        <v>-1.3885978675192805E-3</v>
      </c>
      <c r="L1682">
        <f t="shared" si="233"/>
        <v>134.60355241095166</v>
      </c>
      <c r="M1682">
        <f t="shared" si="234"/>
        <v>5.7262880433994631E-7</v>
      </c>
      <c r="O1682">
        <f t="shared" si="235"/>
        <v>-8.7794003939330942E-3</v>
      </c>
      <c r="R1682">
        <f t="shared" si="236"/>
        <v>-1.6110341810301434E-2</v>
      </c>
      <c r="S1682">
        <f t="shared" si="237"/>
        <v>1.0507831234939187E-6</v>
      </c>
      <c r="U1682">
        <f t="shared" si="238"/>
        <v>1.9282040376790932E-6</v>
      </c>
    </row>
    <row r="1683" spans="1:21" x14ac:dyDescent="0.3">
      <c r="A1683">
        <f t="shared" si="239"/>
        <v>69</v>
      </c>
      <c r="D1683" s="57">
        <f t="shared" si="230"/>
        <v>1.9050321813314099E-2</v>
      </c>
      <c r="E1683" s="57">
        <f>D1683/SUM(D1614:D1731)</f>
        <v>2.0033237829743575E-2</v>
      </c>
      <c r="F1683">
        <f>D1611*N1611*(D1611*A1683)^(N1611-1)/EXP((D1611*A1683)^N1611)</f>
        <v>2.2085276257546207E-2</v>
      </c>
      <c r="G1683">
        <f t="shared" si="231"/>
        <v>1.3193346313555962E-4</v>
      </c>
      <c r="H1683">
        <f>F1683*(N1611/D1611)*(1-(D1611*A1683)^(N1611))</f>
        <v>12.227534667975558</v>
      </c>
      <c r="I1683">
        <f>F1683*(1/N1611+LN(D1611*A1683)*(1-(D1611*A1683)^N1611))</f>
        <v>-4.6336516776250493E-4</v>
      </c>
      <c r="K1683">
        <f t="shared" si="232"/>
        <v>-2.0520384278026327E-3</v>
      </c>
      <c r="L1683">
        <f t="shared" si="233"/>
        <v>149.51260405654415</v>
      </c>
      <c r="M1683">
        <f t="shared" si="234"/>
        <v>2.1470727869557434E-7</v>
      </c>
      <c r="O1683">
        <f t="shared" si="235"/>
        <v>-5.6658136527483393E-3</v>
      </c>
      <c r="R1683">
        <f t="shared" si="236"/>
        <v>-2.5091371015974751E-2</v>
      </c>
      <c r="S1683">
        <f t="shared" si="237"/>
        <v>9.5084313035387378E-7</v>
      </c>
      <c r="U1683">
        <f t="shared" si="238"/>
        <v>4.2108617091787008E-6</v>
      </c>
    </row>
    <row r="1684" spans="1:21" x14ac:dyDescent="0.3">
      <c r="A1684">
        <f t="shared" si="239"/>
        <v>70</v>
      </c>
      <c r="D1684" s="57">
        <f t="shared" si="230"/>
        <v>1.9709787509574837E-2</v>
      </c>
      <c r="E1684" s="57">
        <f>D1684/SUM(D1614:D1731)</f>
        <v>2.0726729166174206E-2</v>
      </c>
      <c r="F1684">
        <f>D1611*N1611*(D1611*A1684)^(N1611-1)/EXP((D1611*A1684)^N1611)</f>
        <v>2.3941925991811518E-2</v>
      </c>
      <c r="G1684">
        <f t="shared" si="231"/>
        <v>1.4834559436092908E-4</v>
      </c>
      <c r="H1684">
        <f>F1684*(N1611/D1611)*(1-(D1611*A1684)^(N1611))</f>
        <v>12.761099675764903</v>
      </c>
      <c r="I1684">
        <f>F1684*(1/N1611+LN(D1611*A1684)*(1-(D1611*A1684)^N1611))</f>
        <v>-1.2144850229799112E-4</v>
      </c>
      <c r="K1684">
        <f t="shared" si="232"/>
        <v>-3.215196825637312E-3</v>
      </c>
      <c r="L1684">
        <f t="shared" si="233"/>
        <v>162.84566493480713</v>
      </c>
      <c r="M1684">
        <f t="shared" si="234"/>
        <v>1.4749738710425153E-8</v>
      </c>
      <c r="O1684">
        <f t="shared" si="235"/>
        <v>-1.5498164432970276E-3</v>
      </c>
      <c r="R1684">
        <f t="shared" si="236"/>
        <v>-4.1029447169160647E-2</v>
      </c>
      <c r="S1684">
        <f t="shared" si="237"/>
        <v>3.9048083906690683E-7</v>
      </c>
      <c r="U1684">
        <f t="shared" si="238"/>
        <v>1.0337490627588247E-5</v>
      </c>
    </row>
    <row r="1685" spans="1:21" x14ac:dyDescent="0.3">
      <c r="A1685">
        <f t="shared" si="239"/>
        <v>71</v>
      </c>
      <c r="D1685" s="57">
        <f t="shared" si="230"/>
        <v>2.1967083500650859E-2</v>
      </c>
      <c r="E1685" s="57">
        <f>D1685/SUM(D1614:D1731)</f>
        <v>2.3100492081284028E-2</v>
      </c>
      <c r="F1685">
        <f>D1611*N1611*(D1611*A1685)^(N1611-1)/EXP((D1611*A1685)^N1611)</f>
        <v>2.5827577230429444E-2</v>
      </c>
      <c r="G1685">
        <f t="shared" si="231"/>
        <v>2.1180388298242754E-4</v>
      </c>
      <c r="H1685">
        <f>F1685*(N1611/D1611)*(1-(D1611*A1685)^(N1611))</f>
        <v>13.171423169145491</v>
      </c>
      <c r="I1685">
        <f>F1685*(1/N1611+LN(D1611*A1685)*(1-(D1611*A1685)^N1611))</f>
        <v>2.6713501850251533E-4</v>
      </c>
      <c r="K1685">
        <f t="shared" si="232"/>
        <v>-2.7270851491454154E-3</v>
      </c>
      <c r="L1685">
        <f t="shared" si="233"/>
        <v>173.48638830070266</v>
      </c>
      <c r="M1685">
        <f t="shared" si="234"/>
        <v>7.1361118110339201E-8</v>
      </c>
      <c r="O1685">
        <f t="shared" si="235"/>
        <v>3.5185483719941397E-3</v>
      </c>
      <c r="R1685">
        <f t="shared" si="236"/>
        <v>-3.5919592517686512E-2</v>
      </c>
      <c r="S1685">
        <f t="shared" si="237"/>
        <v>-7.2849994177489527E-7</v>
      </c>
      <c r="U1685">
        <f t="shared" si="238"/>
        <v>7.4369934106894727E-6</v>
      </c>
    </row>
    <row r="1686" spans="1:21" x14ac:dyDescent="0.3">
      <c r="A1686">
        <f t="shared" si="239"/>
        <v>72</v>
      </c>
      <c r="D1686" s="57">
        <f t="shared" si="230"/>
        <v>2.3900150588625674E-2</v>
      </c>
      <c r="E1686" s="57">
        <f>D1686/SUM(D1614:D1731)</f>
        <v>2.5133297253487698E-2</v>
      </c>
      <c r="F1686">
        <f>D1611*N1611*(D1611*A1686)^(N1611-1)/EXP((D1611*A1686)^N1611)</f>
        <v>2.7717369421332225E-2</v>
      </c>
      <c r="G1686">
        <f t="shared" si="231"/>
        <v>2.7510497305467782E-4</v>
      </c>
      <c r="H1686">
        <f>F1686*(N1611/D1611)*(1-(D1611*A1686)^(N1611))</f>
        <v>13.424500366315469</v>
      </c>
      <c r="I1686">
        <f>F1686*(1/N1611+LN(D1611*A1686)*(1-(D1611*A1686)^N1611))</f>
        <v>6.9823609972048738E-4</v>
      </c>
      <c r="K1686">
        <f t="shared" si="232"/>
        <v>-2.5840721678445262E-3</v>
      </c>
      <c r="L1686">
        <f t="shared" si="233"/>
        <v>180.21721008520416</v>
      </c>
      <c r="M1686">
        <f t="shared" si="234"/>
        <v>4.8753365095287837E-7</v>
      </c>
      <c r="O1686">
        <f t="shared" si="235"/>
        <v>9.3734707764723674E-3</v>
      </c>
      <c r="R1686">
        <f t="shared" si="236"/>
        <v>-3.468987776381445E-2</v>
      </c>
      <c r="S1686">
        <f t="shared" si="237"/>
        <v>-1.8042924718720267E-6</v>
      </c>
      <c r="U1686">
        <f t="shared" si="238"/>
        <v>6.6774289686287092E-6</v>
      </c>
    </row>
    <row r="1687" spans="1:21" x14ac:dyDescent="0.3">
      <c r="A1687">
        <f t="shared" si="239"/>
        <v>73</v>
      </c>
      <c r="D1687" s="57">
        <f t="shared" si="230"/>
        <v>2.5646422946606715E-2</v>
      </c>
      <c r="E1687" s="57">
        <f>D1687/SUM(D1614:D1731)</f>
        <v>2.6969669877833165E-2</v>
      </c>
      <c r="F1687">
        <f>D1611*N1611*(D1611*A1687)^(N1611-1)/EXP((D1611*A1687)^N1611)</f>
        <v>2.9581956950858017E-2</v>
      </c>
      <c r="G1687">
        <f t="shared" si="231"/>
        <v>3.3939445051026069E-4</v>
      </c>
      <c r="H1687">
        <f>F1687*(N1611/D1611)*(1-(D1611*A1687)^(N1611))</f>
        <v>13.484304911405077</v>
      </c>
      <c r="I1687">
        <f>F1687*(1/N1611+LN(D1611*A1687)*(1-(D1611*A1687)^N1611))</f>
        <v>1.1650950972263577E-3</v>
      </c>
      <c r="K1687">
        <f t="shared" si="232"/>
        <v>-2.6122870730248514E-3</v>
      </c>
      <c r="L1687">
        <f t="shared" si="233"/>
        <v>181.8264789437431</v>
      </c>
      <c r="M1687">
        <f t="shared" si="234"/>
        <v>1.3574465855808959E-6</v>
      </c>
      <c r="O1687">
        <f t="shared" si="235"/>
        <v>1.5710497541783351E-2</v>
      </c>
      <c r="R1687">
        <f t="shared" si="236"/>
        <v>-3.5224875408788998E-2</v>
      </c>
      <c r="S1687">
        <f t="shared" si="237"/>
        <v>-3.0435628613290467E-6</v>
      </c>
      <c r="U1687">
        <f t="shared" si="238"/>
        <v>6.824043751892745E-6</v>
      </c>
    </row>
    <row r="1688" spans="1:21" x14ac:dyDescent="0.3">
      <c r="A1688">
        <f t="shared" si="239"/>
        <v>74</v>
      </c>
      <c r="D1688" s="57">
        <f t="shared" si="230"/>
        <v>2.7348241506391664E-2</v>
      </c>
      <c r="E1688" s="57">
        <f>D1688/SUM(D1614:D1731)</f>
        <v>2.8759295076049834E-2</v>
      </c>
      <c r="F1688">
        <f>D1611*N1611*(D1611*A1688)^(N1611-1)/EXP((D1611*A1688)^N1611)</f>
        <v>3.138757448771811E-2</v>
      </c>
      <c r="G1688">
        <f t="shared" si="231"/>
        <v>4.0853652673206382E-4</v>
      </c>
      <c r="H1688">
        <f>F1688*(N1611/D1611)*(1-(D1611*A1688)^(N1611))</f>
        <v>13.314007296960943</v>
      </c>
      <c r="I1688">
        <f>F1688*(1/N1611+LN(D1611*A1688)*(1-(D1611*A1688)^N1611))</f>
        <v>1.6580549739031616E-3</v>
      </c>
      <c r="K1688">
        <f t="shared" si="232"/>
        <v>-2.6282794116682766E-3</v>
      </c>
      <c r="L1688">
        <f t="shared" si="233"/>
        <v>177.26279030352924</v>
      </c>
      <c r="M1688">
        <f t="shared" si="234"/>
        <v>2.7491462964850139E-6</v>
      </c>
      <c r="O1688">
        <f t="shared" si="235"/>
        <v>2.207535602130908E-2</v>
      </c>
      <c r="R1688">
        <f t="shared" si="236"/>
        <v>-3.4992931265403648E-2</v>
      </c>
      <c r="S1688">
        <f t="shared" si="237"/>
        <v>-4.357831751323861E-6</v>
      </c>
      <c r="U1688">
        <f t="shared" si="238"/>
        <v>6.9078526657993417E-6</v>
      </c>
    </row>
    <row r="1689" spans="1:21" x14ac:dyDescent="0.3">
      <c r="A1689">
        <f t="shared" si="239"/>
        <v>75</v>
      </c>
      <c r="D1689" s="57">
        <f t="shared" si="230"/>
        <v>2.8734972642275411E-2</v>
      </c>
      <c r="E1689" s="57">
        <f>D1689/SUM(D1614:D1731)</f>
        <v>3.021757567221561E-2</v>
      </c>
      <c r="F1689">
        <f>D1611*N1611*(D1611*A1689)^(N1611-1)/EXP((D1611*A1689)^N1611)</f>
        <v>3.309632882122205E-2</v>
      </c>
      <c r="G1689">
        <f t="shared" si="231"/>
        <v>4.6961347952810507E-4</v>
      </c>
      <c r="H1689">
        <f>F1689*(N1611/D1611)*(1-(D1611*A1689)^(N1611))</f>
        <v>12.877620164739504</v>
      </c>
      <c r="I1689">
        <f>F1689*(1/N1611+LN(D1611*A1689)*(1-(D1611*A1689)^N1611))</f>
        <v>2.1643869564512879E-3</v>
      </c>
      <c r="K1689">
        <f t="shared" si="232"/>
        <v>-2.8787531490064404E-3</v>
      </c>
      <c r="L1689">
        <f t="shared" si="233"/>
        <v>165.83310110730548</v>
      </c>
      <c r="M1689">
        <f t="shared" si="234"/>
        <v>4.6845708972564695E-6</v>
      </c>
      <c r="O1689">
        <f t="shared" si="235"/>
        <v>2.7872153114696267E-2</v>
      </c>
      <c r="R1689">
        <f t="shared" si="236"/>
        <v>-3.7071489600952683E-2</v>
      </c>
      <c r="S1689">
        <f t="shared" si="237"/>
        <v>-6.2307357665526101E-6</v>
      </c>
      <c r="U1689">
        <f t="shared" si="238"/>
        <v>8.2872196929144973E-6</v>
      </c>
    </row>
    <row r="1690" spans="1:21" x14ac:dyDescent="0.3">
      <c r="A1690">
        <f t="shared" si="239"/>
        <v>76</v>
      </c>
      <c r="D1690" s="57">
        <f t="shared" si="230"/>
        <v>2.9956400016221886E-2</v>
      </c>
      <c r="E1690" s="57">
        <f>D1690/SUM(D1614:D1731)</f>
        <v>3.1502023531617525E-2</v>
      </c>
      <c r="F1690">
        <f>D1611*N1611*(D1611*A1690)^(N1611-1)/EXP((D1611*A1690)^N1611)</f>
        <v>3.4666766577465549E-2</v>
      </c>
      <c r="G1690">
        <f t="shared" si="231"/>
        <v>5.2693271294362268E-4</v>
      </c>
      <c r="H1690">
        <f>F1690*(N1611/D1611)*(1-(D1611*A1690)^(N1611))</f>
        <v>12.142089845177969</v>
      </c>
      <c r="I1690">
        <f>F1690*(1/N1611+LN(D1611*A1690)*(1-(D1611*A1690)^N1611))</f>
        <v>2.6682816259429479E-3</v>
      </c>
      <c r="K1690">
        <f t="shared" si="232"/>
        <v>-3.1647430458480244E-3</v>
      </c>
      <c r="L1690">
        <f t="shared" si="233"/>
        <v>147.43034580837394</v>
      </c>
      <c r="M1690">
        <f t="shared" si="234"/>
        <v>7.1197268353447414E-6</v>
      </c>
      <c r="O1690">
        <f t="shared" si="235"/>
        <v>3.2398515234436827E-2</v>
      </c>
      <c r="R1690">
        <f t="shared" si="236"/>
        <v>-3.8426594399588891E-2</v>
      </c>
      <c r="S1690">
        <f t="shared" si="237"/>
        <v>-8.444425720067003E-6</v>
      </c>
      <c r="U1690">
        <f t="shared" si="238"/>
        <v>1.001559854624343E-5</v>
      </c>
    </row>
    <row r="1691" spans="1:21" x14ac:dyDescent="0.3">
      <c r="A1691">
        <f t="shared" si="239"/>
        <v>77</v>
      </c>
      <c r="D1691" s="57">
        <f t="shared" si="230"/>
        <v>3.2674042245523505E-2</v>
      </c>
      <c r="E1691" s="57">
        <f>D1691/SUM(D1614:D1731)</f>
        <v>3.4359884603429133E-2</v>
      </c>
      <c r="F1691">
        <f>D1611*N1611*(D1611*A1691)^(N1611-1)/EXP((D1611*A1691)^N1611)</f>
        <v>3.6054762467119035E-2</v>
      </c>
      <c r="G1691">
        <f t="shared" si="231"/>
        <v>6.6630457030413112E-4</v>
      </c>
      <c r="H1691">
        <f>F1691*(N1611/D1611)*(1-(D1611*A1691)^(N1611))</f>
        <v>11.079817623004095</v>
      </c>
      <c r="I1691">
        <f>F1691*(1/N1611+LN(D1611*A1691)*(1-(D1611*A1691)^N1611))</f>
        <v>3.1510613461248334E-3</v>
      </c>
      <c r="K1691">
        <f t="shared" si="232"/>
        <v>-1.6948778636899017E-3</v>
      </c>
      <c r="L1691">
        <f t="shared" si="233"/>
        <v>122.76235855903211</v>
      </c>
      <c r="M1691">
        <f t="shared" si="234"/>
        <v>9.9291876070420461E-6</v>
      </c>
      <c r="O1691">
        <f t="shared" si="235"/>
        <v>3.4913185033960938E-2</v>
      </c>
      <c r="R1691">
        <f t="shared" si="236"/>
        <v>-1.8778937622950905E-2</v>
      </c>
      <c r="S1691">
        <f t="shared" si="237"/>
        <v>-5.3406641226758836E-6</v>
      </c>
      <c r="U1691">
        <f t="shared" si="238"/>
        <v>2.872610972826045E-6</v>
      </c>
    </row>
    <row r="1692" spans="1:21" x14ac:dyDescent="0.3">
      <c r="A1692">
        <f t="shared" si="239"/>
        <v>78</v>
      </c>
      <c r="D1692" s="57">
        <f t="shared" si="230"/>
        <v>3.3540692196800344E-2</v>
      </c>
      <c r="E1692" s="57">
        <f>D1692/SUM(D1614:D1731)</f>
        <v>3.5271250025977037E-2</v>
      </c>
      <c r="F1692">
        <f>D1611*N1611*(D1611*A1692)^(N1611-1)/EXP((D1611*A1692)^N1611)</f>
        <v>3.721476187605427E-2</v>
      </c>
      <c r="G1692">
        <f t="shared" si="231"/>
        <v>7.1418508262621988E-4</v>
      </c>
      <c r="H1692">
        <f>F1692*(N1611/D1611)*(1-(D1611*A1692)^(N1611))</f>
        <v>9.6715445772077828</v>
      </c>
      <c r="I1692">
        <f>F1692*(1/N1611+LN(D1611*A1692)*(1-(D1611*A1692)^N1611))</f>
        <v>3.591667571393346E-3</v>
      </c>
      <c r="K1692">
        <f t="shared" si="232"/>
        <v>-1.9435118500772328E-3</v>
      </c>
      <c r="L1692">
        <f t="shared" si="233"/>
        <v>93.538774508917271</v>
      </c>
      <c r="M1692">
        <f t="shared" si="234"/>
        <v>1.2900075943398576E-5</v>
      </c>
      <c r="O1692">
        <f t="shared" si="235"/>
        <v>3.4736973023242364E-2</v>
      </c>
      <c r="R1692">
        <f t="shared" si="236"/>
        <v>-1.8796761494353526E-2</v>
      </c>
      <c r="S1692">
        <f t="shared" si="237"/>
        <v>-6.9804484865410838E-6</v>
      </c>
      <c r="U1692">
        <f t="shared" si="238"/>
        <v>3.7772383113906281E-6</v>
      </c>
    </row>
    <row r="1693" spans="1:21" x14ac:dyDescent="0.3">
      <c r="A1693">
        <f t="shared" si="239"/>
        <v>79</v>
      </c>
      <c r="D1693" s="57">
        <f t="shared" si="230"/>
        <v>3.5041361656935367E-2</v>
      </c>
      <c r="E1693" s="57">
        <f>D1693/SUM(D1614:D1731)</f>
        <v>3.6849347681928803E-2</v>
      </c>
      <c r="F1693">
        <f>D1611*N1611*(D1611*A1693)^(N1611-1)/EXP((D1611*A1693)^N1611)</f>
        <v>3.8101393308076353E-2</v>
      </c>
      <c r="G1693">
        <f t="shared" si="231"/>
        <v>8.010224005080386E-4</v>
      </c>
      <c r="H1693">
        <f>F1693*(N1611/D1611)*(1-(D1611*A1693)^(N1611))</f>
        <v>7.9094707365556038</v>
      </c>
      <c r="I1693">
        <f>F1693*(1/N1611+LN(D1611*A1693)*(1-(D1611*A1693)^N1611))</f>
        <v>3.967466408171424E-3</v>
      </c>
      <c r="K1693">
        <f t="shared" si="232"/>
        <v>-1.2520456261475507E-3</v>
      </c>
      <c r="L1693">
        <f t="shared" si="233"/>
        <v>62.559727332429446</v>
      </c>
      <c r="M1693">
        <f t="shared" si="234"/>
        <v>1.5740789699968661E-5</v>
      </c>
      <c r="O1693">
        <f t="shared" si="235"/>
        <v>3.1380559453699247E-2</v>
      </c>
      <c r="R1693">
        <f t="shared" si="236"/>
        <v>-9.9030182408464899E-3</v>
      </c>
      <c r="S1693">
        <f t="shared" si="237"/>
        <v>-4.9674489632383643E-6</v>
      </c>
      <c r="U1693">
        <f t="shared" si="238"/>
        <v>1.5676182499552122E-6</v>
      </c>
    </row>
    <row r="1694" spans="1:21" x14ac:dyDescent="0.3">
      <c r="A1694">
        <f t="shared" si="239"/>
        <v>80</v>
      </c>
      <c r="D1694" s="57">
        <f t="shared" si="230"/>
        <v>3.735361953938126E-2</v>
      </c>
      <c r="E1694" s="57">
        <f>D1694/SUM(D1614:D1731)</f>
        <v>3.9280908289496271E-2</v>
      </c>
      <c r="F1694">
        <f>D1611*N1611*(D1611*A1694)^(N1611-1)/EXP((D1611*A1694)^N1611)</f>
        <v>3.8671439479613434E-2</v>
      </c>
      <c r="G1694">
        <f t="shared" si="231"/>
        <v>9.4457259338128689E-4</v>
      </c>
      <c r="H1694">
        <f>F1694*(N1611/D1611)*(1-(D1611*A1694)^(N1611))</f>
        <v>5.800405379862025</v>
      </c>
      <c r="I1694">
        <f>F1694*(1/N1611+LN(D1611*A1694)*(1-(D1611*A1694)^N1611))</f>
        <v>4.255395705637874E-3</v>
      </c>
      <c r="K1694">
        <f t="shared" si="232"/>
        <v>6.094688098828363E-4</v>
      </c>
      <c r="L1694">
        <f t="shared" si="233"/>
        <v>33.644702570732321</v>
      </c>
      <c r="M1694">
        <f t="shared" si="234"/>
        <v>1.810839261156126E-5</v>
      </c>
      <c r="O1694">
        <f t="shared" si="235"/>
        <v>2.4683020144423681E-2</v>
      </c>
      <c r="R1694">
        <f t="shared" si="236"/>
        <v>3.5351661637025092E-3</v>
      </c>
      <c r="S1694">
        <f t="shared" si="237"/>
        <v>2.5935309562956474E-6</v>
      </c>
      <c r="U1694">
        <f t="shared" si="238"/>
        <v>3.7145223022000087E-7</v>
      </c>
    </row>
    <row r="1695" spans="1:21" x14ac:dyDescent="0.3">
      <c r="A1695">
        <f t="shared" si="239"/>
        <v>81</v>
      </c>
      <c r="D1695" s="57">
        <f t="shared" si="230"/>
        <v>3.688652398182779E-2</v>
      </c>
      <c r="E1695" s="57">
        <f>D1695/SUM(D1614:D1731)</f>
        <v>3.8789712577141137E-2</v>
      </c>
      <c r="F1695">
        <f>D1611*N1611*(D1611*A1695)^(N1611-1)/EXP((D1611*A1695)^N1611)</f>
        <v>3.8886120560992402E-2</v>
      </c>
      <c r="G1695">
        <f t="shared" si="231"/>
        <v>9.1462114705419793E-4</v>
      </c>
      <c r="H1695">
        <f>F1695*(N1611/D1611)*(1-(D1611*A1695)^(N1611))</f>
        <v>3.368666466935804</v>
      </c>
      <c r="I1695">
        <f>F1695*(1/N1611+LN(D1611*A1695)*(1-(D1611*A1695)^N1611))</f>
        <v>4.433445453462039E-3</v>
      </c>
      <c r="K1695">
        <f t="shared" si="232"/>
        <v>-9.640798385126409E-5</v>
      </c>
      <c r="L1695">
        <f t="shared" si="233"/>
        <v>11.347913765457752</v>
      </c>
      <c r="M1695">
        <f t="shared" si="234"/>
        <v>1.9655438588823226E-5</v>
      </c>
      <c r="O1695">
        <f t="shared" si="235"/>
        <v>1.493479903206657E-2</v>
      </c>
      <c r="R1695">
        <f t="shared" si="236"/>
        <v>-3.2476634234464183E-4</v>
      </c>
      <c r="S1695">
        <f t="shared" si="237"/>
        <v>-4.2741953768282848E-7</v>
      </c>
      <c r="U1695">
        <f t="shared" si="238"/>
        <v>9.2944993502655977E-9</v>
      </c>
    </row>
    <row r="1696" spans="1:21" x14ac:dyDescent="0.3">
      <c r="A1696">
        <f t="shared" si="239"/>
        <v>82</v>
      </c>
      <c r="D1696" s="57">
        <f t="shared" si="230"/>
        <v>3.8021967694227748E-2</v>
      </c>
      <c r="E1696" s="57">
        <f>D1696/SUM(D1614:D1731)</f>
        <v>3.9983740381799956E-2</v>
      </c>
      <c r="F1696">
        <f>D1611*N1611*(D1611*A1696)^(N1611-1)/EXP((D1611*A1696)^N1611)</f>
        <v>3.8713600147322842E-2</v>
      </c>
      <c r="G1696">
        <f t="shared" si="231"/>
        <v>9.8826810845258788E-4</v>
      </c>
      <c r="H1696">
        <f>F1696*(N1611/D1611)*(1-(D1611*A1696)^(N1611))</f>
        <v>0.65837316317795302</v>
      </c>
      <c r="I1696">
        <f>F1696*(1/N1611+LN(D1611*A1696)*(1-(D1611*A1696)^N1611))</f>
        <v>4.4824202097880619E-3</v>
      </c>
      <c r="K1696">
        <f t="shared" si="232"/>
        <v>1.2701402344771143E-3</v>
      </c>
      <c r="L1696">
        <f t="shared" si="233"/>
        <v>0.43345522199294356</v>
      </c>
      <c r="M1696">
        <f t="shared" si="234"/>
        <v>2.0092090937116453E-5</v>
      </c>
      <c r="O1696">
        <f t="shared" si="235"/>
        <v>2.9511051722109502E-3</v>
      </c>
      <c r="R1696">
        <f t="shared" si="236"/>
        <v>8.3622624385228464E-4</v>
      </c>
      <c r="S1696">
        <f t="shared" si="237"/>
        <v>5.6933022562851646E-6</v>
      </c>
      <c r="U1696">
        <f t="shared" si="238"/>
        <v>1.6132562152375787E-6</v>
      </c>
    </row>
    <row r="1697" spans="1:21" x14ac:dyDescent="0.3">
      <c r="A1697">
        <f t="shared" si="239"/>
        <v>83</v>
      </c>
      <c r="D1697" s="57">
        <f t="shared" si="230"/>
        <v>3.7052221085267276E-2</v>
      </c>
      <c r="E1697" s="57">
        <f>D1697/SUM(D1614:D1731)</f>
        <v>3.8963958950164766E-2</v>
      </c>
      <c r="F1697">
        <f>D1611*N1611*(D1611*A1697)^(N1611-1)/EXP((D1611*A1697)^N1611)</f>
        <v>3.813157661176439E-2</v>
      </c>
      <c r="G1697">
        <f t="shared" si="231"/>
        <v>9.2519087182806525E-4</v>
      </c>
      <c r="H1697">
        <f>F1697*(N1611/D1611)*(1-(D1611*A1697)^(N1611))</f>
        <v>-2.2652799490361781</v>
      </c>
      <c r="I1697">
        <f>F1697*(1/N1611+LN(D1611*A1697)*(1-(D1611*A1697)^N1611))</f>
        <v>4.3878795898853419E-3</v>
      </c>
      <c r="K1697">
        <f t="shared" si="232"/>
        <v>8.3238233840037673E-4</v>
      </c>
      <c r="L1697">
        <f t="shared" si="233"/>
        <v>5.1314932475053494</v>
      </c>
      <c r="M1697">
        <f t="shared" si="234"/>
        <v>1.9253487295332358E-5</v>
      </c>
      <c r="O1697">
        <f t="shared" si="235"/>
        <v>-9.939775653752354E-3</v>
      </c>
      <c r="R1697">
        <f t="shared" si="236"/>
        <v>-1.8855790211102202E-3</v>
      </c>
      <c r="S1697">
        <f t="shared" si="237"/>
        <v>3.652393473648047E-6</v>
      </c>
      <c r="U1697">
        <f t="shared" si="238"/>
        <v>6.9286035728087925E-7</v>
      </c>
    </row>
    <row r="1698" spans="1:21" x14ac:dyDescent="0.3">
      <c r="A1698">
        <f t="shared" si="239"/>
        <v>84</v>
      </c>
      <c r="D1698" s="57">
        <f t="shared" si="230"/>
        <v>3.6517876104514006E-2</v>
      </c>
      <c r="E1698" s="57">
        <f>D1698/SUM(D1614:D1731)</f>
        <v>3.8402044028859939E-2</v>
      </c>
      <c r="F1698">
        <f>D1611*N1611*(D1611*A1698)^(N1611-1)/EXP((D1611*A1698)^N1611)</f>
        <v>3.712977406105087E-2</v>
      </c>
      <c r="G1698">
        <f t="shared" si="231"/>
        <v>8.9132314362260553E-4</v>
      </c>
      <c r="H1698">
        <f>F1698*(N1611/D1611)*(1-(D1611*A1698)^(N1611))</f>
        <v>-5.3161978005966093</v>
      </c>
      <c r="I1698">
        <f>F1698*(1/N1611+LN(D1611*A1698)*(1-(D1611*A1698)^N1611))</f>
        <v>4.1420952202681346E-3</v>
      </c>
      <c r="K1698">
        <f t="shared" si="232"/>
        <v>1.2722699678090685E-3</v>
      </c>
      <c r="L1698">
        <f t="shared" si="233"/>
        <v>28.261959055068225</v>
      </c>
      <c r="M1698">
        <f t="shared" si="234"/>
        <v>1.7156952813768128E-5</v>
      </c>
      <c r="O1698">
        <f t="shared" si="235"/>
        <v>-2.2020197499851187E-2</v>
      </c>
      <c r="R1698">
        <f t="shared" si="236"/>
        <v>-6.7636388046316892E-3</v>
      </c>
      <c r="S1698">
        <f t="shared" si="237"/>
        <v>5.2698633525526358E-6</v>
      </c>
      <c r="U1698">
        <f t="shared" si="238"/>
        <v>1.6186708709888882E-6</v>
      </c>
    </row>
    <row r="1699" spans="1:21" x14ac:dyDescent="0.3">
      <c r="A1699">
        <f t="shared" si="239"/>
        <v>85</v>
      </c>
      <c r="D1699" s="57">
        <f t="shared" si="230"/>
        <v>3.4438768285532606E-2</v>
      </c>
      <c r="E1699" s="57">
        <f>D1699/SUM(D1614:D1731)</f>
        <v>3.6215663041730149E-2</v>
      </c>
      <c r="F1699">
        <f>D1611*N1611*(D1611*A1699)^(N1611-1)/EXP((D1611*A1699)^N1611)</f>
        <v>3.571210473168536E-2</v>
      </c>
      <c r="G1699">
        <f t="shared" si="231"/>
        <v>7.6555444154827786E-4</v>
      </c>
      <c r="H1699">
        <f>F1699*(N1611/D1611)*(1-(D1611*A1699)^(N1611))</f>
        <v>-8.3894042615497426</v>
      </c>
      <c r="I1699">
        <f>F1699*(1/N1611+LN(D1611*A1699)*(1-(D1611*A1699)^N1611))</f>
        <v>3.7458079476086641E-3</v>
      </c>
      <c r="K1699">
        <f t="shared" si="232"/>
        <v>5.0355831004478963E-4</v>
      </c>
      <c r="L1699">
        <f t="shared" si="233"/>
        <v>70.382103863708977</v>
      </c>
      <c r="M1699">
        <f t="shared" si="234"/>
        <v>1.4031077180368233E-5</v>
      </c>
      <c r="O1699">
        <f t="shared" si="235"/>
        <v>-3.1425097158615023E-2</v>
      </c>
      <c r="R1699">
        <f t="shared" si="236"/>
        <v>-4.2245542322285447E-3</v>
      </c>
      <c r="S1699">
        <f t="shared" si="237"/>
        <v>1.8862327198501609E-6</v>
      </c>
      <c r="U1699">
        <f t="shared" si="238"/>
        <v>2.535709716151645E-7</v>
      </c>
    </row>
    <row r="1700" spans="1:21" x14ac:dyDescent="0.3">
      <c r="A1700">
        <f t="shared" si="239"/>
        <v>86</v>
      </c>
      <c r="D1700" s="57">
        <f t="shared" si="230"/>
        <v>3.2135071513350197E-2</v>
      </c>
      <c r="E1700" s="57">
        <f>D1700/SUM(D1614:D1731)</f>
        <v>3.3793105261499444E-2</v>
      </c>
      <c r="F1700">
        <f>D1611*N1611*(D1611*A1700)^(N1611-1)/EXP((D1611*A1700)^N1611)</f>
        <v>3.3898246663335928E-2</v>
      </c>
      <c r="G1700">
        <f t="shared" si="231"/>
        <v>6.3736539931742806E-4</v>
      </c>
      <c r="H1700">
        <f>F1700*(N1611/D1611)*(1-(D1611*A1700)^(N1611))</f>
        <v>-11.365193719271369</v>
      </c>
      <c r="I1700">
        <f>F1700*(1/N1611+LN(D1611*A1700)*(1-(D1611*A1700)^N1611))</f>
        <v>3.2095285571140404E-3</v>
      </c>
      <c r="K1700">
        <f t="shared" si="232"/>
        <v>-1.0514140183648379E-4</v>
      </c>
      <c r="L1700">
        <f t="shared" si="233"/>
        <v>129.16762827656538</v>
      </c>
      <c r="M1700">
        <f t="shared" si="234"/>
        <v>1.0301073558930533E-5</v>
      </c>
      <c r="O1700">
        <f t="shared" si="235"/>
        <v>-3.6476913799134592E-2</v>
      </c>
      <c r="R1700">
        <f t="shared" si="236"/>
        <v>1.1949523997873929E-3</v>
      </c>
      <c r="S1700">
        <f t="shared" si="237"/>
        <v>-3.3745433172919736E-7</v>
      </c>
      <c r="U1700">
        <f t="shared" si="238"/>
        <v>1.1054714380140957E-8</v>
      </c>
    </row>
    <row r="1701" spans="1:21" x14ac:dyDescent="0.3">
      <c r="A1701">
        <f t="shared" si="239"/>
        <v>87</v>
      </c>
      <c r="D1701" s="57">
        <f t="shared" si="230"/>
        <v>2.9292899015876152E-2</v>
      </c>
      <c r="E1701" s="57">
        <f>D1701/SUM(D1614:D1731)</f>
        <v>3.0804288686481777E-2</v>
      </c>
      <c r="F1701">
        <f>D1611*N1611*(D1611*A1701)^(N1611-1)/EXP((D1611*A1701)^N1611)</f>
        <v>3.1724376178738148E-2</v>
      </c>
      <c r="G1701">
        <f t="shared" si="231"/>
        <v>4.9538651920698947E-4</v>
      </c>
      <c r="H1701">
        <f>F1701*(N1611/D1611)*(1-(D1611*A1701)^(N1611))</f>
        <v>-14.115511583114307</v>
      </c>
      <c r="I1701">
        <f>F1701*(1/N1611+LN(D1611*A1701)*(1-(D1611*A1701)^N1611))</f>
        <v>2.5541120147256728E-3</v>
      </c>
      <c r="K1701">
        <f t="shared" si="232"/>
        <v>-9.2008749225637107E-4</v>
      </c>
      <c r="L1701">
        <f t="shared" si="233"/>
        <v>199.24766725303417</v>
      </c>
      <c r="M1701">
        <f t="shared" si="234"/>
        <v>6.5234881837660357E-6</v>
      </c>
      <c r="O1701">
        <f t="shared" si="235"/>
        <v>-3.6052597728431654E-2</v>
      </c>
      <c r="R1701">
        <f t="shared" si="236"/>
        <v>1.2987505654423401E-2</v>
      </c>
      <c r="S1701">
        <f t="shared" si="237"/>
        <v>-2.3500065185708118E-6</v>
      </c>
      <c r="U1701">
        <f t="shared" si="238"/>
        <v>8.4656099340661767E-7</v>
      </c>
    </row>
    <row r="1702" spans="1:21" x14ac:dyDescent="0.3">
      <c r="A1702">
        <f t="shared" si="239"/>
        <v>88</v>
      </c>
      <c r="D1702" s="57">
        <f t="shared" si="230"/>
        <v>2.6897095939756234E-2</v>
      </c>
      <c r="E1702" s="57">
        <f>D1702/SUM(D1614:D1731)</f>
        <v>2.8284872306670397E-2</v>
      </c>
      <c r="F1702">
        <f>D1611*N1611*(D1611*A1702)^(N1611-1)/EXP((D1611*A1702)^N1611)</f>
        <v>2.9242822983166827E-2</v>
      </c>
      <c r="G1702">
        <f t="shared" si="231"/>
        <v>3.8958326579497255E-4</v>
      </c>
      <c r="H1702">
        <f>F1702*(N1611/D1611)*(1-(D1611*A1702)^(N1611))</f>
        <v>-16.51238759372843</v>
      </c>
      <c r="I1702">
        <f>F1702*(1/N1611+LN(D1611*A1702)*(1-(D1611*A1702)^N1611))</f>
        <v>1.8103625532038198E-3</v>
      </c>
      <c r="K1702">
        <f t="shared" si="232"/>
        <v>-9.5795067649643087E-4</v>
      </c>
      <c r="L1702">
        <f t="shared" si="233"/>
        <v>272.65894404551659</v>
      </c>
      <c r="M1702">
        <f t="shared" si="234"/>
        <v>3.2774125740426534E-6</v>
      </c>
      <c r="O1702">
        <f t="shared" si="235"/>
        <v>-2.989340816367328E-2</v>
      </c>
      <c r="R1702">
        <f t="shared" si="236"/>
        <v>1.5818052865983423E-2</v>
      </c>
      <c r="S1702">
        <f t="shared" si="237"/>
        <v>-1.7342380325454051E-6</v>
      </c>
      <c r="U1702">
        <f t="shared" si="238"/>
        <v>9.1766949859996955E-7</v>
      </c>
    </row>
    <row r="1703" spans="1:21" x14ac:dyDescent="0.3">
      <c r="A1703">
        <f t="shared" si="239"/>
        <v>89</v>
      </c>
      <c r="D1703" s="57">
        <f t="shared" si="230"/>
        <v>2.3295270772920481E-2</v>
      </c>
      <c r="E1703" s="57">
        <f>D1703/SUM(D1614:D1731)</f>
        <v>2.449720819813302E-2</v>
      </c>
      <c r="F1703">
        <f>D1611*N1611*(D1611*A1703)^(N1611-1)/EXP((D1611*A1703)^N1611)</f>
        <v>2.6520483047539699E-2</v>
      </c>
      <c r="G1703">
        <f t="shared" si="231"/>
        <v>2.544088689107312E-4</v>
      </c>
      <c r="H1703">
        <f>F1703*(N1611/D1611)*(1-(D1611*A1703)^(N1611))</f>
        <v>-18.437909928838728</v>
      </c>
      <c r="I1703">
        <f>F1703*(1/N1611+LN(D1611*A1703)*(1-(D1611*A1703)^N1611))</f>
        <v>1.0175048073134817E-3</v>
      </c>
      <c r="K1703">
        <f t="shared" si="232"/>
        <v>-2.0232748494066789E-3</v>
      </c>
      <c r="L1703">
        <f t="shared" si="233"/>
        <v>339.95652254396975</v>
      </c>
      <c r="M1703">
        <f t="shared" si="234"/>
        <v>1.0353160329060455E-6</v>
      </c>
      <c r="O1703">
        <f t="shared" si="235"/>
        <v>-1.8760661989406381E-2</v>
      </c>
      <c r="R1703">
        <f t="shared" si="236"/>
        <v>3.7304959434645089E-2</v>
      </c>
      <c r="S1703">
        <f t="shared" si="237"/>
        <v>-2.0586918857877567E-6</v>
      </c>
      <c r="U1703">
        <f t="shared" si="238"/>
        <v>4.0936411162416193E-6</v>
      </c>
    </row>
    <row r="1704" spans="1:21" x14ac:dyDescent="0.3">
      <c r="A1704">
        <f t="shared" si="239"/>
        <v>90</v>
      </c>
      <c r="D1704" s="57">
        <f t="shared" si="230"/>
        <v>2.0845945639594399E-2</v>
      </c>
      <c r="E1704" s="57">
        <f>D1704/SUM(D1614:D1731)</f>
        <v>2.1921508249379575E-2</v>
      </c>
      <c r="F1704">
        <f>D1611*N1611*(D1611*A1704)^(N1611-1)/EXP((D1611*A1704)^N1611)</f>
        <v>2.3635932527266302E-2</v>
      </c>
      <c r="G1704">
        <f t="shared" si="231"/>
        <v>1.788772422887227E-4</v>
      </c>
      <c r="H1704">
        <f>F1704*(N1611/D1611)*(1-(D1611*A1704)^(N1611))</f>
        <v>-19.794870012413728</v>
      </c>
      <c r="I1704">
        <f>F1704*(1/N1611+LN(D1611*A1704)*(1-(D1611*A1704)^N1611))</f>
        <v>2.2048741536119539E-4</v>
      </c>
      <c r="K1704">
        <f t="shared" si="232"/>
        <v>-1.7144242778867266E-3</v>
      </c>
      <c r="L1704">
        <f t="shared" si="233"/>
        <v>391.83687880835629</v>
      </c>
      <c r="M1704">
        <f t="shared" si="234"/>
        <v>4.8614700332660304E-8</v>
      </c>
      <c r="O1704">
        <f t="shared" si="235"/>
        <v>-4.3645197264479364E-3</v>
      </c>
      <c r="R1704">
        <f t="shared" si="236"/>
        <v>3.3936805726894025E-2</v>
      </c>
      <c r="S1704">
        <f t="shared" si="237"/>
        <v>-3.7800897786372815E-7</v>
      </c>
      <c r="U1704">
        <f t="shared" si="238"/>
        <v>2.9392506046074242E-6</v>
      </c>
    </row>
    <row r="1705" spans="1:21" x14ac:dyDescent="0.3">
      <c r="A1705">
        <f t="shared" si="239"/>
        <v>91</v>
      </c>
      <c r="D1705" s="57">
        <f t="shared" si="230"/>
        <v>1.781497199623313E-2</v>
      </c>
      <c r="E1705" s="57">
        <f>D1705/SUM(D1614:D1731)</f>
        <v>1.8734149188037948E-2</v>
      </c>
      <c r="F1705">
        <f>D1611*N1611*(D1611*A1705)^(N1611-1)/EXP((D1611*A1705)^N1611)</f>
        <v>2.0675329332448162E-2</v>
      </c>
      <c r="G1705">
        <f t="shared" si="231"/>
        <v>1.0377783444011291E-4</v>
      </c>
      <c r="H1705">
        <f>F1705*(N1611/D1611)*(1-(D1611*A1705)^(N1611))</f>
        <v>-20.516890084558042</v>
      </c>
      <c r="I1705">
        <f>F1705*(1/N1611+LN(D1611*A1705)*(1-(D1611*A1705)^N1611))</f>
        <v>-5.3373853744490473E-4</v>
      </c>
      <c r="K1705">
        <f t="shared" si="232"/>
        <v>-1.9411801444102136E-3</v>
      </c>
      <c r="L1705">
        <f t="shared" si="233"/>
        <v>420.94277874183609</v>
      </c>
      <c r="M1705">
        <f t="shared" si="234"/>
        <v>2.8487682635382596E-7</v>
      </c>
      <c r="O1705">
        <f t="shared" si="235"/>
        <v>1.0950654906649877E-2</v>
      </c>
      <c r="R1705">
        <f t="shared" si="236"/>
        <v>3.9826979657190863E-2</v>
      </c>
      <c r="S1705">
        <f t="shared" si="237"/>
        <v>1.0360826511945965E-6</v>
      </c>
      <c r="U1705">
        <f t="shared" si="238"/>
        <v>3.768180353052458E-6</v>
      </c>
    </row>
    <row r="1706" spans="1:21" x14ac:dyDescent="0.3">
      <c r="A1706">
        <f t="shared" si="239"/>
        <v>92</v>
      </c>
      <c r="D1706" s="57">
        <f t="shared" si="230"/>
        <v>1.5331239437415897E-2</v>
      </c>
      <c r="E1706" s="57">
        <f>D1706/SUM(D1614:D1731)</f>
        <v>1.6122266536192753E-2</v>
      </c>
      <c r="F1706">
        <f>D1611*N1611*(D1611*A1706)^(N1611-1)/EXP((D1611*A1706)^N1611)</f>
        <v>1.7727353423338209E-2</v>
      </c>
      <c r="G1706">
        <f t="shared" si="231"/>
        <v>5.7384533602699127E-5</v>
      </c>
      <c r="H1706">
        <f>F1706*(N1611/D1611)*(1-(D1611*A1706)^(N1611))</f>
        <v>-20.576645667258802</v>
      </c>
      <c r="I1706">
        <f>F1706*(1/N1611+LN(D1611*A1706)*(1-(D1611*A1706)^N1611))</f>
        <v>-1.2006257423327949E-3</v>
      </c>
      <c r="K1706">
        <f t="shared" si="232"/>
        <v>-1.6050868871454564E-3</v>
      </c>
      <c r="L1706">
        <f t="shared" si="233"/>
        <v>423.39834691592046</v>
      </c>
      <c r="M1706">
        <f t="shared" si="234"/>
        <v>1.4415021731521748E-6</v>
      </c>
      <c r="O1706">
        <f t="shared" si="235"/>
        <v>2.4704850478971488E-2</v>
      </c>
      <c r="R1706">
        <f t="shared" si="236"/>
        <v>3.3027304141955476E-2</v>
      </c>
      <c r="S1706">
        <f t="shared" si="237"/>
        <v>1.9271086353876487E-6</v>
      </c>
      <c r="U1706">
        <f t="shared" si="238"/>
        <v>2.5763039152862913E-6</v>
      </c>
    </row>
    <row r="1707" spans="1:21" x14ac:dyDescent="0.3">
      <c r="A1707">
        <f t="shared" si="239"/>
        <v>93</v>
      </c>
      <c r="D1707" s="57">
        <f t="shared" si="230"/>
        <v>1.3257293749188751E-2</v>
      </c>
      <c r="E1707" s="57">
        <f>D1707/SUM(D1614:D1731)</f>
        <v>1.3941314023926624E-2</v>
      </c>
      <c r="F1707">
        <f>D1611*N1611*(D1611*A1707)^(N1611-1)/EXP((D1611*A1707)^N1611)</f>
        <v>1.4877599515926198E-2</v>
      </c>
      <c r="G1707">
        <f t="shared" si="231"/>
        <v>2.9098531578308357E-5</v>
      </c>
      <c r="H1707">
        <f>F1707*(N1611/D1611)*(1-(D1611*A1707)^(N1611))</f>
        <v>-19.99079207908591</v>
      </c>
      <c r="I1707">
        <f>F1707*(1/N1611+LN(D1611*A1707)*(1-(D1611*A1707)^N1611))</f>
        <v>-1.742597080196824E-3</v>
      </c>
      <c r="K1707">
        <f t="shared" si="232"/>
        <v>-9.3628549199957327E-4</v>
      </c>
      <c r="L1707">
        <f t="shared" si="233"/>
        <v>399.63176794924397</v>
      </c>
      <c r="M1707">
        <f t="shared" si="234"/>
        <v>3.0366445839104964E-6</v>
      </c>
      <c r="O1707">
        <f t="shared" si="235"/>
        <v>3.4835895907836902E-2</v>
      </c>
      <c r="R1707">
        <f t="shared" si="236"/>
        <v>1.8717088597228124E-2</v>
      </c>
      <c r="S1707">
        <f t="shared" si="237"/>
        <v>1.6315683645891031E-6</v>
      </c>
      <c r="U1707">
        <f t="shared" si="238"/>
        <v>8.76630522528883E-7</v>
      </c>
    </row>
    <row r="1708" spans="1:21" x14ac:dyDescent="0.3">
      <c r="A1708">
        <f t="shared" si="239"/>
        <v>94</v>
      </c>
      <c r="D1708" s="57">
        <f t="shared" si="230"/>
        <v>9.0454195876209995E-3</v>
      </c>
      <c r="E1708" s="57">
        <f>D1708/SUM(D1614:D1731)</f>
        <v>9.5121249732373122E-3</v>
      </c>
      <c r="F1708">
        <f>D1611*N1611*(D1611*A1708)^(N1611-1)/EXP((D1611*A1708)^N1611)</f>
        <v>1.2202967173789981E-2</v>
      </c>
      <c r="G1708">
        <f t="shared" si="231"/>
        <v>9.3144971617658193E-7</v>
      </c>
      <c r="H1708">
        <f>F1708*(N1611/D1611)*(1-(D1611*A1708)^(N1611))</f>
        <v>-18.820457663780196</v>
      </c>
      <c r="I1708">
        <f>F1708*(1/N1611+LN(D1611*A1708)*(1-(D1611*A1708)^N1611))</f>
        <v>-2.1331231605277445E-3</v>
      </c>
      <c r="K1708">
        <f t="shared" si="232"/>
        <v>-2.6908422005526688E-3</v>
      </c>
      <c r="L1708">
        <f t="shared" si="233"/>
        <v>354.20962667414273</v>
      </c>
      <c r="M1708">
        <f t="shared" si="234"/>
        <v>4.5502144179798741E-6</v>
      </c>
      <c r="O1708">
        <f t="shared" si="235"/>
        <v>4.0146354134341422E-2</v>
      </c>
      <c r="R1708">
        <f t="shared" si="236"/>
        <v>5.0642881715414645E-2</v>
      </c>
      <c r="S1708">
        <f t="shared" si="237"/>
        <v>5.7398978193243396E-6</v>
      </c>
      <c r="U1708">
        <f t="shared" si="238"/>
        <v>7.2406317482751292E-6</v>
      </c>
    </row>
    <row r="1709" spans="1:21" x14ac:dyDescent="0.3">
      <c r="A1709">
        <f t="shared" si="239"/>
        <v>95</v>
      </c>
      <c r="D1709" s="57">
        <f t="shared" si="230"/>
        <v>6.6577472090300514E-3</v>
      </c>
      <c r="E1709" s="57">
        <f>D1709/SUM(D1614:D1731)</f>
        <v>7.0012588005518668E-3</v>
      </c>
      <c r="F1709">
        <f>D1611*N1611*(D1611*A1709)^(N1611-1)/EXP((D1611*A1709)^N1611)</f>
        <v>9.7666620773643811E-3</v>
      </c>
      <c r="G1709">
        <f t="shared" si="231"/>
        <v>2.3893422786708937E-6</v>
      </c>
      <c r="H1709">
        <f>F1709*(N1611/D1611)*(1-(D1611*A1709)^(N1611))</f>
        <v>-17.166692540326146</v>
      </c>
      <c r="I1709">
        <f>F1709*(1/N1611+LN(D1611*A1709)*(1-(D1611*A1709)^N1611))</f>
        <v>-2.3596413355537822E-3</v>
      </c>
      <c r="K1709">
        <f t="shared" si="232"/>
        <v>-2.7654032768125144E-3</v>
      </c>
      <c r="L1709">
        <f t="shared" si="233"/>
        <v>294.69533277408937</v>
      </c>
      <c r="M1709">
        <f t="shared" si="234"/>
        <v>5.5679072324540373E-6</v>
      </c>
      <c r="O1709">
        <f t="shared" si="235"/>
        <v>4.0507237312896335E-2</v>
      </c>
      <c r="R1709">
        <f t="shared" si="236"/>
        <v>4.7472827803050871E-2</v>
      </c>
      <c r="S1709">
        <f t="shared" si="237"/>
        <v>6.5253598814426872E-6</v>
      </c>
      <c r="U1709">
        <f t="shared" si="238"/>
        <v>7.6474552834053922E-6</v>
      </c>
    </row>
    <row r="1710" spans="1:21" x14ac:dyDescent="0.3">
      <c r="A1710">
        <f t="shared" si="239"/>
        <v>96</v>
      </c>
      <c r="D1710" s="57">
        <f t="shared" si="230"/>
        <v>4.8878008543466033E-3</v>
      </c>
      <c r="E1710" s="57">
        <f>D1710/SUM(D1614:D1731)</f>
        <v>5.1399907014229541E-3</v>
      </c>
      <c r="F1710">
        <f>D1611*N1611*(D1611*A1710)^(N1611-1)/EXP((D1611*A1710)^N1611)</f>
        <v>7.6144028399002788E-3</v>
      </c>
      <c r="G1710">
        <f t="shared" si="231"/>
        <v>1.16077706001387E-5</v>
      </c>
      <c r="H1710">
        <f>F1710*(N1611/D1611)*(1-(D1611*A1710)^(N1611))</f>
        <v>-15.161012866258586</v>
      </c>
      <c r="I1710">
        <f>F1710*(1/N1611+LN(D1611*A1710)*(1-(D1611*A1710)^N1611))</f>
        <v>-2.4247604939981668E-3</v>
      </c>
      <c r="K1710">
        <f t="shared" si="232"/>
        <v>-2.4744121384773247E-3</v>
      </c>
      <c r="L1710">
        <f t="shared" si="233"/>
        <v>229.85631113085839</v>
      </c>
      <c r="M1710">
        <f t="shared" si="234"/>
        <v>5.8794634532542341E-6</v>
      </c>
      <c r="O1710">
        <f t="shared" si="235"/>
        <v>3.676182504710173E-2</v>
      </c>
      <c r="R1710">
        <f t="shared" si="236"/>
        <v>3.7514594267881139E-2</v>
      </c>
      <c r="S1710">
        <f t="shared" si="237"/>
        <v>5.9998567992493382E-6</v>
      </c>
      <c r="U1710">
        <f t="shared" si="238"/>
        <v>6.1227154310439276E-6</v>
      </c>
    </row>
    <row r="1711" spans="1:21" x14ac:dyDescent="0.3">
      <c r="A1711">
        <f t="shared" si="239"/>
        <v>97</v>
      </c>
      <c r="D1711" s="57">
        <f t="shared" si="230"/>
        <v>3.4765554235162968E-3</v>
      </c>
      <c r="E1711" s="57">
        <f>D1711/SUM(D1614:D1731)</f>
        <v>3.655930976394921E-3</v>
      </c>
      <c r="F1711">
        <f>D1611*N1611*(D1611*A1711)^(N1611-1)/EXP((D1611*A1711)^N1611)</f>
        <v>5.7723077046838321E-3</v>
      </c>
      <c r="G1711">
        <f t="shared" si="231"/>
        <v>2.3922639801759694E-5</v>
      </c>
      <c r="H1711">
        <f>F1711*(N1611/D1611)*(1-(D1611*A1711)^(N1611))</f>
        <v>-12.952037717856896</v>
      </c>
      <c r="I1711">
        <f>F1711*(1/N1611+LN(D1611*A1711)*(1-(D1611*A1711)^N1611))</f>
        <v>-2.3454470223259502E-3</v>
      </c>
      <c r="K1711">
        <f t="shared" si="232"/>
        <v>-2.1163767282889111E-3</v>
      </c>
      <c r="L1711">
        <f t="shared" si="233"/>
        <v>167.75528104478769</v>
      </c>
      <c r="M1711">
        <f t="shared" si="234"/>
        <v>5.501121734537666E-6</v>
      </c>
      <c r="O1711">
        <f t="shared" si="235"/>
        <v>3.0378318298400854E-2</v>
      </c>
      <c r="R1711">
        <f t="shared" si="236"/>
        <v>2.7411391209992551E-2</v>
      </c>
      <c r="S1711">
        <f t="shared" si="237"/>
        <v>4.963849495485163E-6</v>
      </c>
      <c r="U1711">
        <f t="shared" si="238"/>
        <v>4.479050456042875E-6</v>
      </c>
    </row>
    <row r="1712" spans="1:21" x14ac:dyDescent="0.3">
      <c r="A1712">
        <f t="shared" si="239"/>
        <v>98</v>
      </c>
      <c r="D1712" s="57">
        <f t="shared" si="230"/>
        <v>2.3941910586170886E-3</v>
      </c>
      <c r="E1712" s="57">
        <f>D1712/SUM(D1614:D1731)</f>
        <v>2.5177211890247695E-3</v>
      </c>
      <c r="F1712">
        <f>D1611*N1611*(D1611*A1712)^(N1611-1)/EXP((D1611*A1712)^N1611)</f>
        <v>4.2467225028398657E-3</v>
      </c>
      <c r="G1712">
        <f t="shared" si="231"/>
        <v>3.6352306045143011E-5</v>
      </c>
      <c r="H1712">
        <f>F1712*(N1611/D1611)*(1-(D1611*A1712)^(N1611))</f>
        <v>-10.690000943356743</v>
      </c>
      <c r="I1712">
        <f>F1712*(1/N1611+LN(D1611*A1712)*(1-(D1611*A1712)^N1611))</f>
        <v>-2.1502408095680648E-3</v>
      </c>
      <c r="K1712">
        <f t="shared" si="232"/>
        <v>-1.7290013138150963E-3</v>
      </c>
      <c r="L1712">
        <f t="shared" si="233"/>
        <v>114.27612016896806</v>
      </c>
      <c r="M1712">
        <f t="shared" si="234"/>
        <v>4.6235355391319264E-6</v>
      </c>
      <c r="O1712">
        <f t="shared" si="235"/>
        <v>2.2986076282726781E-2</v>
      </c>
      <c r="R1712">
        <f t="shared" si="236"/>
        <v>1.848302567574843E-2</v>
      </c>
      <c r="S1712">
        <f t="shared" si="237"/>
        <v>3.7177691847620203E-6</v>
      </c>
      <c r="U1712">
        <f t="shared" si="238"/>
        <v>2.989445543174329E-6</v>
      </c>
    </row>
    <row r="1713" spans="1:21" x14ac:dyDescent="0.3">
      <c r="A1713">
        <f t="shared" si="239"/>
        <v>99</v>
      </c>
      <c r="D1713" s="57">
        <f t="shared" si="230"/>
        <v>1.5955694114344733E-3</v>
      </c>
      <c r="E1713" s="57">
        <f>D1713/SUM(D1614:D1731)</f>
        <v>1.6778940432802104E-3</v>
      </c>
      <c r="F1713">
        <f>D1611*N1611*(D1611*A1713)^(N1611-1)/EXP((D1611*A1713)^N1611)</f>
        <v>3.0259758817897525E-3</v>
      </c>
      <c r="G1713">
        <f t="shared" si="231"/>
        <v>4.718473406533101E-5</v>
      </c>
      <c r="H1713">
        <f>F1713*(N1611/D1611)*(1-(D1611*A1713)^(N1611))</f>
        <v>-8.5114342001255441</v>
      </c>
      <c r="I1713">
        <f>F1713*(1/N1611+LN(D1611*A1713)*(1-(D1611*A1713)^N1611))</f>
        <v>-1.8749345711615291E-3</v>
      </c>
      <c r="K1713">
        <f t="shared" si="232"/>
        <v>-1.3480818385095421E-3</v>
      </c>
      <c r="L1713">
        <f t="shared" si="233"/>
        <v>72.44451214306676</v>
      </c>
      <c r="M1713">
        <f t="shared" si="234"/>
        <v>3.515379646136667E-6</v>
      </c>
      <c r="O1713">
        <f t="shared" si="235"/>
        <v>1.5958382231981958E-2</v>
      </c>
      <c r="R1713">
        <f t="shared" si="236"/>
        <v>1.1474109864858237E-2</v>
      </c>
      <c r="S1713">
        <f t="shared" si="237"/>
        <v>2.5275652437765339E-6</v>
      </c>
      <c r="U1713">
        <f t="shared" si="238"/>
        <v>1.8173246433192671E-6</v>
      </c>
    </row>
    <row r="1714" spans="1:21" x14ac:dyDescent="0.3">
      <c r="A1714">
        <f t="shared" si="239"/>
        <v>100</v>
      </c>
      <c r="D1714" s="57">
        <f t="shared" si="230"/>
        <v>1.0288153478439466E-3</v>
      </c>
      <c r="E1714" s="57">
        <f>D1714/SUM(D1614:D1731)</f>
        <v>1.0818978675648226E-3</v>
      </c>
      <c r="F1714">
        <f>D1611*N1611*(D1611*A1714)^(N1611-1)/EXP((D1611*A1714)^N1611)</f>
        <v>2.0837599951767649E-3</v>
      </c>
      <c r="G1714">
        <f t="shared" si="231"/>
        <v>5.5727877456344763E-5</v>
      </c>
      <c r="H1714">
        <f>F1714*(N1611/D1611)*(1-(D1611*A1714)^(N1611))</f>
        <v>-6.5263944287516056</v>
      </c>
      <c r="I1714">
        <f>F1714*(1/N1611+LN(D1611*A1714)*(1-(D1611*A1714)^N1611))</f>
        <v>-1.557470628495948E-3</v>
      </c>
      <c r="K1714">
        <f t="shared" si="232"/>
        <v>-1.0018621276119423E-3</v>
      </c>
      <c r="L1714">
        <f t="shared" si="233"/>
        <v>42.593824239639993</v>
      </c>
      <c r="M1714">
        <f t="shared" si="234"/>
        <v>2.4257147586275632E-6</v>
      </c>
      <c r="O1714">
        <f t="shared" si="235"/>
        <v>1.0164667632760216E-2</v>
      </c>
      <c r="R1714">
        <f t="shared" si="236"/>
        <v>6.5385474080238105E-3</v>
      </c>
      <c r="S1714">
        <f t="shared" si="237"/>
        <v>1.5603708375580595E-6</v>
      </c>
      <c r="U1714">
        <f t="shared" si="238"/>
        <v>1.0037277227431278E-6</v>
      </c>
    </row>
    <row r="1715" spans="1:21" x14ac:dyDescent="0.3">
      <c r="A1715">
        <f t="shared" si="239"/>
        <v>101</v>
      </c>
      <c r="D1715" s="57">
        <f t="shared" si="230"/>
        <v>6.4180751822480171E-4</v>
      </c>
      <c r="E1715" s="57">
        <f>D1715/SUM(D1614:D1731)</f>
        <v>6.7492207110795145E-4</v>
      </c>
      <c r="F1715">
        <f>D1611*N1611*(D1611*A1715)^(N1611-1)/EXP((D1611*A1715)^N1611)</f>
        <v>1.3835939184732938E-3</v>
      </c>
      <c r="G1715">
        <f t="shared" si="231"/>
        <v>6.1969745484057083E-5</v>
      </c>
      <c r="H1715">
        <f>F1715*(N1611/D1611)*(1-(D1611*A1715)^(N1611))</f>
        <v>-4.8101776261743243</v>
      </c>
      <c r="I1715">
        <f>F1715*(1/N1611+LN(D1611*A1715)*(1-(D1611*A1715)^N1611))</f>
        <v>-1.2329751652804298E-3</v>
      </c>
      <c r="K1715">
        <f t="shared" si="232"/>
        <v>-7.086718473653423E-4</v>
      </c>
      <c r="L1715">
        <f t="shared" si="233"/>
        <v>23.137808795348057</v>
      </c>
      <c r="M1715">
        <f t="shared" si="234"/>
        <v>1.5202277581983033E-6</v>
      </c>
      <c r="O1715">
        <f t="shared" si="235"/>
        <v>5.9308295536605136E-3</v>
      </c>
      <c r="R1715">
        <f t="shared" si="236"/>
        <v>3.4088374644963954E-3</v>
      </c>
      <c r="S1715">
        <f t="shared" si="237"/>
        <v>8.7377478813487043E-7</v>
      </c>
      <c r="U1715">
        <f t="shared" si="238"/>
        <v>5.0221578724820704E-7</v>
      </c>
    </row>
    <row r="1716" spans="1:21" x14ac:dyDescent="0.3">
      <c r="A1716">
        <f t="shared" si="239"/>
        <v>102</v>
      </c>
      <c r="D1716" s="57">
        <f t="shared" si="230"/>
        <v>3.8744594338125174E-4</v>
      </c>
      <c r="E1716" s="57">
        <f>D1716/SUM(D1614:D1731)</f>
        <v>4.074365150357371E-4</v>
      </c>
      <c r="F1716">
        <f>D1611*N1611*(D1611*A1716)^(N1611-1)/EXP((D1611*A1716)^N1611)</f>
        <v>8.8368669852219187E-4</v>
      </c>
      <c r="G1716">
        <f t="shared" si="231"/>
        <v>6.6252632863673998E-5</v>
      </c>
      <c r="H1716">
        <f>F1716*(N1611/D1611)*(1-(D1611*A1716)^(N1611))</f>
        <v>-3.4005843345616249</v>
      </c>
      <c r="I1716">
        <f>F1716*(1/N1611+LN(D1611*A1716)*(1-(D1611*A1716)^N1611))</f>
        <v>-9.2980364621359976E-4</v>
      </c>
      <c r="K1716">
        <f t="shared" si="232"/>
        <v>-4.7625018348645477E-4</v>
      </c>
      <c r="L1716">
        <f t="shared" si="233"/>
        <v>11.563973816465928</v>
      </c>
      <c r="M1716">
        <f t="shared" si="234"/>
        <v>8.6453482051210504E-7</v>
      </c>
      <c r="O1716">
        <f t="shared" si="235"/>
        <v>3.1618757135322465E-3</v>
      </c>
      <c r="R1716">
        <f t="shared" si="236"/>
        <v>1.6195289132961376E-3</v>
      </c>
      <c r="S1716">
        <f t="shared" si="237"/>
        <v>4.4281915711560158E-7</v>
      </c>
      <c r="U1716">
        <f t="shared" si="238"/>
        <v>2.2681423727088182E-7</v>
      </c>
    </row>
    <row r="1717" spans="1:21" x14ac:dyDescent="0.3">
      <c r="A1717">
        <f t="shared" si="239"/>
        <v>103</v>
      </c>
      <c r="D1717" s="57">
        <f t="shared" si="230"/>
        <v>2.2644038814417097E-4</v>
      </c>
      <c r="E1717" s="57">
        <f>D1717/SUM(D1614:D1731)</f>
        <v>2.3812375425496599E-4</v>
      </c>
      <c r="F1717">
        <f>D1611*N1611*(D1611*A1717)^(N1611-1)/EXP((D1611*A1717)^N1611)</f>
        <v>5.4150934728065098E-4</v>
      </c>
      <c r="G1717">
        <f t="shared" si="231"/>
        <v>6.9037566499251734E-5</v>
      </c>
      <c r="H1717">
        <f>F1717*(N1611/D1611)*(1-(D1611*A1717)^(N1611))</f>
        <v>-2.3006804056472232</v>
      </c>
      <c r="I1717">
        <f>F1717*(1/N1611+LN(D1611*A1717)*(1-(D1611*A1717)^N1611))</f>
        <v>-6.6721434769819962E-4</v>
      </c>
      <c r="K1717">
        <f t="shared" si="232"/>
        <v>-3.0338559302568496E-4</v>
      </c>
      <c r="L1717">
        <f t="shared" si="233"/>
        <v>5.2931303289290712</v>
      </c>
      <c r="M1717">
        <f t="shared" si="234"/>
        <v>4.45174985774334E-7</v>
      </c>
      <c r="O1717">
        <f t="shared" si="235"/>
        <v>1.5350469761159413E-3</v>
      </c>
      <c r="R1717">
        <f t="shared" si="236"/>
        <v>6.9799328922985626E-4</v>
      </c>
      <c r="S1717">
        <f t="shared" si="237"/>
        <v>2.0242322055166387E-7</v>
      </c>
      <c r="U1717">
        <f t="shared" si="238"/>
        <v>9.2042818055546542E-8</v>
      </c>
    </row>
    <row r="1718" spans="1:21" x14ac:dyDescent="0.3">
      <c r="A1718">
        <f t="shared" si="239"/>
        <v>104</v>
      </c>
      <c r="D1718" s="57">
        <f t="shared" si="230"/>
        <v>1.2820683204820948E-4</v>
      </c>
      <c r="E1718" s="57">
        <f>D1718/SUM(D1614:D1731)</f>
        <v>1.348217622247589E-4</v>
      </c>
      <c r="F1718">
        <f>D1611*N1611*(D1611*A1718)^(N1611-1)/EXP((D1611*A1718)^N1611)</f>
        <v>3.1750985846488419E-4</v>
      </c>
      <c r="G1718">
        <f t="shared" si="231"/>
        <v>7.0764886502091016E-5</v>
      </c>
      <c r="H1718">
        <f>F1718*(N1611/D1611)*(1-(D1611*A1718)^(N1611))</f>
        <v>-1.4859166129886552</v>
      </c>
      <c r="I1718">
        <f>F1718*(1/N1611+LN(D1611*A1718)*(1-(D1611*A1718)^N1611))</f>
        <v>-4.5488730547252261E-4</v>
      </c>
      <c r="K1718">
        <f t="shared" si="232"/>
        <v>-1.8268809624012529E-4</v>
      </c>
      <c r="L1718">
        <f t="shared" si="233"/>
        <v>2.2079481807556767</v>
      </c>
      <c r="M1718">
        <f t="shared" si="234"/>
        <v>2.0692246068005211E-7</v>
      </c>
      <c r="O1718">
        <f t="shared" si="235"/>
        <v>6.7592460423926653E-4</v>
      </c>
      <c r="R1718">
        <f t="shared" si="236"/>
        <v>2.7145927719847245E-4</v>
      </c>
      <c r="S1718">
        <f t="shared" si="237"/>
        <v>8.310249584057548E-8</v>
      </c>
      <c r="U1718">
        <f t="shared" si="238"/>
        <v>3.3374940507841284E-8</v>
      </c>
    </row>
    <row r="1719" spans="1:21" x14ac:dyDescent="0.3">
      <c r="A1719">
        <f t="shared" si="239"/>
        <v>105</v>
      </c>
      <c r="D1719" s="57">
        <f t="shared" si="230"/>
        <v>7.0381355086549861E-5</v>
      </c>
      <c r="E1719" s="57">
        <f>D1719/SUM(D1614:D1731)</f>
        <v>7.4012735272696199E-5</v>
      </c>
      <c r="F1719">
        <f>D1611*N1611*(D1611*A1719)^(N1611-1)/EXP((D1611*A1719)^N1611)</f>
        <v>1.7762791801447509E-4</v>
      </c>
      <c r="G1719">
        <f t="shared" si="231"/>
        <v>7.1791658025693278E-5</v>
      </c>
      <c r="H1719">
        <f>F1719*(N1611/D1611)*(1-(D1611*A1719)^(N1611))</f>
        <v>-0.91371902602838262</v>
      </c>
      <c r="I1719">
        <f>F1719*(1/N1611+LN(D1611*A1719)*(1-(D1611*A1719)^N1611))</f>
        <v>-2.9407854575426331E-4</v>
      </c>
      <c r="K1719">
        <f t="shared" si="232"/>
        <v>-1.0361518274177889E-4</v>
      </c>
      <c r="L1719">
        <f t="shared" si="233"/>
        <v>0.8348824585262562</v>
      </c>
      <c r="M1719">
        <f t="shared" si="234"/>
        <v>8.6482191072942346E-8</v>
      </c>
      <c r="O1719">
        <f t="shared" si="235"/>
        <v>2.6870516240242863E-4</v>
      </c>
      <c r="R1719">
        <f t="shared" si="236"/>
        <v>9.467516385657109E-5</v>
      </c>
      <c r="S1719">
        <f t="shared" si="237"/>
        <v>3.0471002258764578E-8</v>
      </c>
      <c r="U1719">
        <f t="shared" si="238"/>
        <v>1.0736106094612235E-8</v>
      </c>
    </row>
    <row r="1720" spans="1:21" x14ac:dyDescent="0.3">
      <c r="A1720">
        <f t="shared" si="239"/>
        <v>106</v>
      </c>
      <c r="D1720" s="57">
        <f t="shared" si="230"/>
        <v>3.7500025463462952E-5</v>
      </c>
      <c r="E1720" s="57">
        <f>D1720/SUM(D1614:D1731)</f>
        <v>3.9434868139915291E-5</v>
      </c>
      <c r="F1720">
        <f>D1611*N1611*(D1611*A1720)^(N1611-1)/EXP((D1611*A1720)^N1611)</f>
        <v>9.4527372258187517E-5</v>
      </c>
      <c r="G1720">
        <f t="shared" si="231"/>
        <v>7.2378809901378361E-5</v>
      </c>
      <c r="H1720">
        <f>F1720*(N1611/D1611)*(1-(D1611*A1720)^(N1611))</f>
        <v>-0.53342658536368492</v>
      </c>
      <c r="I1720">
        <f>F1720*(1/N1611+LN(D1611*A1720)*(1-(D1611*A1720)^N1611))</f>
        <v>-1.7986822343418762E-4</v>
      </c>
      <c r="K1720">
        <f t="shared" si="232"/>
        <v>-5.5092504118272226E-5</v>
      </c>
      <c r="L1720">
        <f t="shared" si="233"/>
        <v>0.28454392197276063</v>
      </c>
      <c r="M1720">
        <f t="shared" si="234"/>
        <v>3.2352577801370843E-8</v>
      </c>
      <c r="O1720">
        <f t="shared" si="235"/>
        <v>9.5946492241931033E-5</v>
      </c>
      <c r="R1720">
        <f t="shared" si="236"/>
        <v>2.9387806350944703E-5</v>
      </c>
      <c r="S1720">
        <f t="shared" si="237"/>
        <v>9.9093908402942905E-9</v>
      </c>
      <c r="U1720">
        <f t="shared" si="238"/>
        <v>3.0351840100218423E-9</v>
      </c>
    </row>
    <row r="1721" spans="1:21" x14ac:dyDescent="0.3">
      <c r="A1721">
        <f t="shared" si="239"/>
        <v>107</v>
      </c>
      <c r="D1721" s="57">
        <f t="shared" si="230"/>
        <v>1.9415139914063055E-5</v>
      </c>
      <c r="E1721" s="57">
        <f>D1721/SUM(D1614:D1731)</f>
        <v>2.041687900119042E-5</v>
      </c>
      <c r="F1721">
        <f>D1611*N1611*(D1611*A1721)^(N1611-1)/EXP((D1611*A1721)^N1611)</f>
        <v>4.7699432065919519E-5</v>
      </c>
      <c r="G1721">
        <f t="shared" si="231"/>
        <v>7.27027654729325E-5</v>
      </c>
      <c r="H1721">
        <f>F1721*(N1611/D1611)*(1-(D1611*A1721)^(N1611))</f>
        <v>-0.29475545584732832</v>
      </c>
      <c r="I1721">
        <f>F1721*(1/N1611+LN(D1611*A1721)*(1-(D1611*A1721)^N1611))</f>
        <v>-1.0381424337524913E-4</v>
      </c>
      <c r="K1721">
        <f t="shared" si="232"/>
        <v>-2.7282553064729099E-5</v>
      </c>
      <c r="L1721">
        <f t="shared" si="233"/>
        <v>8.6880778751766308E-2</v>
      </c>
      <c r="M1721">
        <f t="shared" si="234"/>
        <v>1.0777397127575459E-8</v>
      </c>
      <c r="O1721">
        <f t="shared" si="235"/>
        <v>3.0599814629517044E-5</v>
      </c>
      <c r="R1721">
        <f t="shared" si="236"/>
        <v>8.0416813652731491E-6</v>
      </c>
      <c r="S1721">
        <f t="shared" si="237"/>
        <v>2.8323176037599359E-9</v>
      </c>
      <c r="U1721">
        <f t="shared" si="238"/>
        <v>7.4433770172975918E-10</v>
      </c>
    </row>
    <row r="1722" spans="1:21" x14ac:dyDescent="0.3">
      <c r="A1722">
        <f t="shared" si="239"/>
        <v>108</v>
      </c>
      <c r="D1722" s="57">
        <f t="shared" si="230"/>
        <v>9.7801005852317208E-6</v>
      </c>
      <c r="E1722" s="57">
        <f>D1722/SUM(D1614:D1731)</f>
        <v>1.0284712402382081E-5</v>
      </c>
      <c r="F1722">
        <f>D1611*N1611*(D1611*A1722)^(N1611-1)/EXP((D1611*A1722)^N1611)</f>
        <v>2.2746735645615271E-5</v>
      </c>
      <c r="G1722">
        <f t="shared" si="231"/>
        <v>7.2875653828332983E-5</v>
      </c>
      <c r="H1722">
        <f>F1722*(N1611/D1611)*(1-(D1611*A1722)^(N1611))</f>
        <v>-0.15366387265465237</v>
      </c>
      <c r="I1722">
        <f>F1722*(1/N1611+LN(D1611*A1722)*(1-(D1611*A1722)^N1611))</f>
        <v>-5.6380646256086872E-5</v>
      </c>
      <c r="K1722">
        <f t="shared" si="232"/>
        <v>-1.246202324323319E-5</v>
      </c>
      <c r="L1722">
        <f t="shared" si="233"/>
        <v>2.3612585759225219E-2</v>
      </c>
      <c r="M1722">
        <f t="shared" si="234"/>
        <v>3.1787772722540027E-9</v>
      </c>
      <c r="O1722">
        <f t="shared" si="235"/>
        <v>8.663668446482336E-6</v>
      </c>
      <c r="R1722">
        <f t="shared" si="236"/>
        <v>1.9149627526675029E-6</v>
      </c>
      <c r="S1722">
        <f t="shared" si="237"/>
        <v>7.0261692411186295E-10</v>
      </c>
      <c r="U1722">
        <f t="shared" si="238"/>
        <v>1.5530202331488427E-10</v>
      </c>
    </row>
    <row r="1723" spans="1:21" x14ac:dyDescent="0.3">
      <c r="A1723">
        <f t="shared" si="239"/>
        <v>109</v>
      </c>
      <c r="D1723" s="57">
        <f t="shared" si="230"/>
        <v>4.8000042010171525E-6</v>
      </c>
      <c r="E1723" s="57">
        <f>D1723/SUM(D1614:D1731)</f>
        <v>5.0476641121904725E-6</v>
      </c>
      <c r="F1723">
        <f>D1611*N1611*(D1611*A1723)^(N1611-1)/EXP((D1611*A1723)^N1611)</f>
        <v>1.0214965361711545E-5</v>
      </c>
      <c r="G1723">
        <f t="shared" si="231"/>
        <v>7.2965095724931525E-5</v>
      </c>
      <c r="H1723">
        <f>F1723*(N1611/D1611)*(1-(D1611*A1723)^(N1611))</f>
        <v>-7.5320968292795693E-2</v>
      </c>
      <c r="I1723">
        <f>F1723*(1/N1611+LN(D1611*A1723)*(1-(D1611*A1723)^N1611))</f>
        <v>-2.8722265932275177E-5</v>
      </c>
      <c r="K1723">
        <f t="shared" si="232"/>
        <v>-5.167301249521072E-6</v>
      </c>
      <c r="L1723">
        <f t="shared" si="233"/>
        <v>5.6732482645643336E-3</v>
      </c>
      <c r="M1723">
        <f t="shared" si="234"/>
        <v>8.2496856028433526E-10</v>
      </c>
      <c r="O1723">
        <f t="shared" si="235"/>
        <v>2.1633888815821447E-6</v>
      </c>
      <c r="R1723">
        <f t="shared" si="236"/>
        <v>3.8920613357450023E-7</v>
      </c>
      <c r="S1723">
        <f t="shared" si="237"/>
        <v>1.4841660064092205E-10</v>
      </c>
      <c r="U1723">
        <f t="shared" si="238"/>
        <v>2.6701002203302033E-11</v>
      </c>
    </row>
    <row r="1724" spans="1:21" x14ac:dyDescent="0.3">
      <c r="A1724">
        <f t="shared" si="239"/>
        <v>110</v>
      </c>
      <c r="D1724" s="57">
        <f t="shared" si="230"/>
        <v>2.2986030994332445E-6</v>
      </c>
      <c r="E1724" s="57">
        <f>D1724/SUM(D1614:D1731)</f>
        <v>2.4172012955155988E-6</v>
      </c>
      <c r="F1724">
        <f>D1611*N1611*(D1611*A1724)^(N1611-1)/EXP((D1611*A1724)^N1611)</f>
        <v>4.3037356689019276E-6</v>
      </c>
      <c r="G1724">
        <f t="shared" si="231"/>
        <v>7.3010041265234035E-5</v>
      </c>
      <c r="H1724">
        <f>F1724*(N1611/D1611)*(1-(D1611*A1724)^(N1611))</f>
        <v>-3.4587341349516569E-2</v>
      </c>
      <c r="I1724">
        <f>F1724*(1/N1611+LN(D1611*A1724)*(1-(D1611*A1724)^N1611))</f>
        <v>-1.3679091325997091E-5</v>
      </c>
      <c r="K1724">
        <f t="shared" si="232"/>
        <v>-1.8865343733863289E-6</v>
      </c>
      <c r="L1724">
        <f t="shared" si="233"/>
        <v>1.1962841816279786E-3</v>
      </c>
      <c r="M1724">
        <f t="shared" si="234"/>
        <v>1.8711753950496885E-10</v>
      </c>
      <c r="O1724">
        <f t="shared" si="235"/>
        <v>4.7312340104347258E-7</v>
      </c>
      <c r="R1724">
        <f t="shared" si="236"/>
        <v>6.5250208339909298E-8</v>
      </c>
      <c r="S1724">
        <f t="shared" si="237"/>
        <v>2.5806075983184286E-11</v>
      </c>
      <c r="U1724">
        <f t="shared" si="238"/>
        <v>3.5590119419681487E-12</v>
      </c>
    </row>
    <row r="1725" spans="1:21" x14ac:dyDescent="0.3">
      <c r="A1725">
        <f t="shared" si="239"/>
        <v>111</v>
      </c>
      <c r="D1725" s="57">
        <f t="shared" si="230"/>
        <v>0</v>
      </c>
      <c r="E1725" s="57">
        <f>D1725/SUM(D1614:D1731)</f>
        <v>0</v>
      </c>
      <c r="F1725">
        <f>D1611*N1611*(D1611*A1725)^(N1611-1)/EXP((D1611*A1725)^N1611)</f>
        <v>1.6944849494329628E-6</v>
      </c>
      <c r="G1725">
        <f t="shared" si="231"/>
        <v>7.3051355102637171E-5</v>
      </c>
      <c r="H1725">
        <f>F1725*(N1611/D1611)*(1-(D1611*A1725)^(N1611))</f>
        <v>-1.4822017752709004E-2</v>
      </c>
      <c r="I1725">
        <f>F1725*(1/N1611+LN(D1611*A1725)*(1-(D1611*A1725)^N1611))</f>
        <v>-6.0683595394782764E-6</v>
      </c>
      <c r="K1725">
        <f t="shared" si="232"/>
        <v>-1.6944849494329628E-6</v>
      </c>
      <c r="L1725">
        <f t="shared" si="233"/>
        <v>2.196922102616209E-4</v>
      </c>
      <c r="M1725">
        <f t="shared" si="234"/>
        <v>3.6824987500376996E-11</v>
      </c>
      <c r="O1725">
        <f t="shared" si="235"/>
        <v>8.9945332823968057E-8</v>
      </c>
      <c r="R1725">
        <f t="shared" si="236"/>
        <v>2.5115686002193594E-8</v>
      </c>
      <c r="S1725">
        <f t="shared" si="237"/>
        <v>1.0282743907393884E-11</v>
      </c>
      <c r="U1725">
        <f t="shared" si="238"/>
        <v>2.8712792438548302E-12</v>
      </c>
    </row>
    <row r="1726" spans="1:21" x14ac:dyDescent="0.3">
      <c r="A1726">
        <f t="shared" si="239"/>
        <v>112</v>
      </c>
      <c r="D1726" s="57">
        <f t="shared" si="230"/>
        <v>0</v>
      </c>
      <c r="E1726" s="57">
        <f>D1726/SUM(D1614:D1731)</f>
        <v>0</v>
      </c>
      <c r="F1726">
        <f>D1611*N1611*(D1611*A1726)^(N1611-1)/EXP((D1611*A1726)^N1611)</f>
        <v>6.2089155408977694E-7</v>
      </c>
      <c r="G1726">
        <f t="shared" si="231"/>
        <v>7.3051355102637171E-5</v>
      </c>
      <c r="H1726">
        <f>F1726*(N1611/D1611)*(1-(D1611*A1726)^(N1611))</f>
        <v>-5.9036926992727147E-3</v>
      </c>
      <c r="I1726">
        <f>F1726*(1/N1611+LN(D1611*A1726)*(1-(D1611*A1726)^N1611))</f>
        <v>-2.4979178288249827E-6</v>
      </c>
      <c r="K1726">
        <f t="shared" si="232"/>
        <v>-6.2089155408977694E-7</v>
      </c>
      <c r="L1726">
        <f t="shared" si="233"/>
        <v>3.4853587487445952E-5</v>
      </c>
      <c r="M1726">
        <f t="shared" si="234"/>
        <v>6.2395934795617157E-12</v>
      </c>
      <c r="O1726">
        <f t="shared" si="235"/>
        <v>1.4746939249417201E-8</v>
      </c>
      <c r="R1726">
        <f t="shared" si="236"/>
        <v>3.6655529349199061E-9</v>
      </c>
      <c r="S1726">
        <f t="shared" si="237"/>
        <v>1.5509360827277049E-12</v>
      </c>
      <c r="U1726">
        <f t="shared" si="238"/>
        <v>3.8550632194001838E-13</v>
      </c>
    </row>
    <row r="1727" spans="1:21" x14ac:dyDescent="0.3">
      <c r="A1727">
        <f t="shared" si="239"/>
        <v>113</v>
      </c>
      <c r="D1727" s="57">
        <f t="shared" si="230"/>
        <v>0</v>
      </c>
      <c r="E1727" s="57">
        <f>D1727/SUM(D1614:D1731)</f>
        <v>0</v>
      </c>
      <c r="F1727">
        <f>D1611*N1611*(D1611*A1727)^(N1611-1)/EXP((D1611*A1727)^N1611)</f>
        <v>2.1080856052221647E-7</v>
      </c>
      <c r="G1727">
        <f t="shared" si="231"/>
        <v>7.3051355102637171E-5</v>
      </c>
      <c r="H1727">
        <f>F1727*(N1611/D1611)*(1-(D1611*A1727)^(N1611))</f>
        <v>-2.1762373494287079E-3</v>
      </c>
      <c r="I1727">
        <f>F1727*(1/N1611+LN(D1611*A1727)*(1-(D1611*A1727)^N1611))</f>
        <v>-9.5013677378846846E-7</v>
      </c>
      <c r="K1727">
        <f t="shared" si="232"/>
        <v>-2.1080856052221647E-7</v>
      </c>
      <c r="L1727">
        <f t="shared" si="233"/>
        <v>4.7360090010484884E-6</v>
      </c>
      <c r="M1727">
        <f t="shared" si="234"/>
        <v>9.0275988890515925E-13</v>
      </c>
      <c r="O1727">
        <f t="shared" si="235"/>
        <v>2.0677231341841604E-9</v>
      </c>
      <c r="R1727">
        <f t="shared" si="236"/>
        <v>4.5876946298774973E-10</v>
      </c>
      <c r="S1727">
        <f t="shared" si="237"/>
        <v>2.0029696558156984E-13</v>
      </c>
      <c r="U1727">
        <f t="shared" si="238"/>
        <v>4.4440249189449002E-14</v>
      </c>
    </row>
    <row r="1728" spans="1:21" x14ac:dyDescent="0.3">
      <c r="A1728">
        <f t="shared" si="239"/>
        <v>114</v>
      </c>
      <c r="D1728" s="57">
        <f t="shared" si="230"/>
        <v>0</v>
      </c>
      <c r="E1728" s="57">
        <f>D1728/SUM(D1614:D1731)</f>
        <v>0</v>
      </c>
      <c r="F1728">
        <f>D1611*N1611*(D1611*A1728)^(N1611-1)/EXP((D1611*A1728)^N1611)</f>
        <v>6.6018526347068804E-8</v>
      </c>
      <c r="G1728">
        <f t="shared" si="231"/>
        <v>7.3051355102637171E-5</v>
      </c>
      <c r="H1728">
        <f>F1728*(N1611/D1611)*(1-(D1611*A1728)^(N1611))</f>
        <v>-7.3908375869224821E-4</v>
      </c>
      <c r="I1728">
        <f>F1728*(1/N1611+LN(D1611*A1728)*(1-(D1611*A1728)^N1611))</f>
        <v>-3.3250120216334163E-7</v>
      </c>
      <c r="K1728">
        <f t="shared" si="232"/>
        <v>-6.6018526347068804E-8</v>
      </c>
      <c r="L1728">
        <f t="shared" si="233"/>
        <v>5.4624480236266134E-7</v>
      </c>
      <c r="M1728">
        <f t="shared" si="234"/>
        <v>1.1055704944006739E-13</v>
      </c>
      <c r="O1728">
        <f t="shared" si="235"/>
        <v>2.4574623826457363E-10</v>
      </c>
      <c r="R1728">
        <f t="shared" si="236"/>
        <v>4.8793220595914831E-11</v>
      </c>
      <c r="S1728">
        <f t="shared" si="237"/>
        <v>2.1951239375452619E-14</v>
      </c>
      <c r="U1728">
        <f t="shared" si="238"/>
        <v>4.3584458210386178E-15</v>
      </c>
    </row>
    <row r="1729" spans="1:21" x14ac:dyDescent="0.3">
      <c r="A1729">
        <f t="shared" si="239"/>
        <v>115</v>
      </c>
      <c r="D1729" s="57">
        <f t="shared" si="230"/>
        <v>0</v>
      </c>
      <c r="E1729" s="57">
        <f>D1729/SUM(D1614:D1731)</f>
        <v>0</v>
      </c>
      <c r="F1729">
        <f>D1611*N1611*(D1611*A1729)^(N1611-1)/EXP((D1611*A1729)^N1611)</f>
        <v>1.8978292249387275E-8</v>
      </c>
      <c r="G1729">
        <f t="shared" si="231"/>
        <v>7.3051355102637171E-5</v>
      </c>
      <c r="H1729">
        <f>F1729*(N1611/D1611)*(1-(D1611*A1729)^(N1611))</f>
        <v>-2.3015476423673419E-4</v>
      </c>
      <c r="I1729">
        <f>F1729*(1/N1611+LN(D1611*A1729)*(1-(D1611*A1729)^N1611))</f>
        <v>-1.0655772787229861E-7</v>
      </c>
      <c r="K1729">
        <f t="shared" si="232"/>
        <v>-1.8978292249387275E-8</v>
      </c>
      <c r="L1729">
        <f t="shared" si="233"/>
        <v>5.2971215500866699E-8</v>
      </c>
      <c r="M1729">
        <f t="shared" si="234"/>
        <v>1.1354549369306845E-14</v>
      </c>
      <c r="O1729">
        <f t="shared" si="235"/>
        <v>2.4524768736050967E-11</v>
      </c>
      <c r="R1729">
        <f t="shared" si="236"/>
        <v>4.3679443782735683E-12</v>
      </c>
      <c r="S1729">
        <f t="shared" si="237"/>
        <v>2.022283700991163E-15</v>
      </c>
      <c r="U1729">
        <f t="shared" si="238"/>
        <v>3.6017557670315314E-16</v>
      </c>
    </row>
    <row r="1730" spans="1:21" x14ac:dyDescent="0.3">
      <c r="A1730">
        <f t="shared" si="239"/>
        <v>116</v>
      </c>
      <c r="D1730" s="57">
        <f t="shared" si="230"/>
        <v>0</v>
      </c>
      <c r="E1730" s="57">
        <f>D1730/SUM(D1614:D1731)</f>
        <v>0</v>
      </c>
      <c r="F1730">
        <f>D1611*N1611*(D1611*A1730)^(N1611-1)/EXP((D1611*A1730)^N1611)</f>
        <v>4.9826976465096926E-9</v>
      </c>
      <c r="G1730">
        <f t="shared" si="231"/>
        <v>7.3051355102637171E-5</v>
      </c>
      <c r="H1730">
        <f>F1730*(N1611/D1611)*(1-(D1611*A1730)^(N1611))</f>
        <v>-6.5389884782030987E-5</v>
      </c>
      <c r="I1730">
        <f>F1730*(1/N1611+LN(D1611*A1730)*(1-(D1611*A1730)^N1611))</f>
        <v>-3.1119440755952563E-8</v>
      </c>
      <c r="K1730">
        <f t="shared" si="232"/>
        <v>-4.9826976465096926E-9</v>
      </c>
      <c r="L1730">
        <f t="shared" si="233"/>
        <v>4.2758370318072873E-9</v>
      </c>
      <c r="M1730">
        <f t="shared" si="234"/>
        <v>9.6841959296324155E-16</v>
      </c>
      <c r="O1730">
        <f t="shared" si="235"/>
        <v>2.0348966455129776E-12</v>
      </c>
      <c r="R1730">
        <f t="shared" si="236"/>
        <v>3.2581802500896574E-13</v>
      </c>
      <c r="S1730">
        <f t="shared" si="237"/>
        <v>1.5505876421538265E-16</v>
      </c>
      <c r="U1730">
        <f t="shared" si="238"/>
        <v>2.4827275836533229E-17</v>
      </c>
    </row>
    <row r="1731" spans="1:21" x14ac:dyDescent="0.3">
      <c r="A1731">
        <f t="shared" si="239"/>
        <v>117</v>
      </c>
      <c r="D1731" s="57">
        <f t="shared" si="230"/>
        <v>0</v>
      </c>
      <c r="E1731" s="57">
        <f>D1731/SUM(D1614:D1731)</f>
        <v>0</v>
      </c>
      <c r="F1731">
        <f>D1611*N1611*(D1611*A1731)^(N1611-1)/EXP((D1611*A1731)^N1611)</f>
        <v>1.1884469286812484E-9</v>
      </c>
      <c r="G1731">
        <f t="shared" si="231"/>
        <v>7.3051355102637171E-5</v>
      </c>
      <c r="H1731">
        <f>F1731*(N1611/D1611)*(1-(D1611*A1731)^(N1611))</f>
        <v>-1.686079773267028E-5</v>
      </c>
      <c r="I1731">
        <f>F1731*(1/N1611+LN(D1611*A1731)*(1-(D1611*A1731)^N1611))</f>
        <v>-8.2392192144651545E-9</v>
      </c>
      <c r="K1731">
        <f t="shared" si="232"/>
        <v>-1.1884469286812484E-9</v>
      </c>
      <c r="L1731">
        <f t="shared" si="233"/>
        <v>2.8428650018201926E-10</v>
      </c>
      <c r="M1731">
        <f t="shared" si="234"/>
        <v>6.7884733264011791E-17</v>
      </c>
      <c r="O1731">
        <f t="shared" si="235"/>
        <v>1.3891980865022749E-13</v>
      </c>
      <c r="R1731">
        <f t="shared" si="236"/>
        <v>2.003816328050775E-14</v>
      </c>
      <c r="S1731">
        <f t="shared" si="237"/>
        <v>9.7918747701626414E-18</v>
      </c>
      <c r="U1731">
        <f t="shared" si="238"/>
        <v>1.4124061022918923E-18</v>
      </c>
    </row>
    <row r="1732" spans="1:21" x14ac:dyDescent="0.3">
      <c r="A1732" t="s">
        <v>2</v>
      </c>
      <c r="D1732" s="57" t="s">
        <v>2</v>
      </c>
      <c r="E1732" s="57" t="s">
        <v>2</v>
      </c>
      <c r="F1732" t="s">
        <v>2</v>
      </c>
    </row>
    <row r="1733" spans="1:21" x14ac:dyDescent="0.3">
      <c r="E1733" s="57" t="s">
        <v>2</v>
      </c>
      <c r="F1733" t="s">
        <v>2</v>
      </c>
    </row>
    <row r="1734" spans="1:21" x14ac:dyDescent="0.3">
      <c r="E1734" s="57" t="s">
        <v>2</v>
      </c>
      <c r="F1734" t="s">
        <v>2</v>
      </c>
      <c r="U1734" t="s">
        <v>32</v>
      </c>
    </row>
    <row r="1735" spans="1:21" x14ac:dyDescent="0.3">
      <c r="D1735">
        <f>SUM(D1614:D1734)</f>
        <v>0.95093573865677716</v>
      </c>
      <c r="E1735">
        <f>SUM(E1614:E1734)</f>
        <v>1.0000000000000009</v>
      </c>
      <c r="F1735">
        <f>SUM(F1613:F1734)</f>
        <v>0.99999999968428599</v>
      </c>
      <c r="G1735">
        <f>SUM(G1614:G1734)</f>
        <v>1.6766779980936716E-2</v>
      </c>
      <c r="H1735">
        <f>SUM(H1614:H1734)</f>
        <v>4.9252993334546984E-6</v>
      </c>
      <c r="I1735">
        <f>SUM(I1614:I1734)</f>
        <v>2.4839524818769598E-9</v>
      </c>
      <c r="L1735">
        <f t="shared" ref="L1735:M1735" si="240">SUM(L1614:L1734)</f>
        <v>6500.3587127574419</v>
      </c>
      <c r="M1735">
        <f t="shared" si="240"/>
        <v>2.6038628402231205E-4</v>
      </c>
      <c r="O1735">
        <f t="shared" ref="O1735" si="241">SUM(O1614:O1734)</f>
        <v>0.18998223857134899</v>
      </c>
      <c r="R1735">
        <f t="shared" ref="R1735:S1735" si="242">SUM(R1614:R1734)</f>
        <v>1.9195066231632973E-3</v>
      </c>
      <c r="S1735">
        <f t="shared" si="242"/>
        <v>1.4408355285985136E-6</v>
      </c>
      <c r="U1735">
        <f t="shared" ref="U1735" si="243">SUM(U1614:U1734)</f>
        <v>2.2572914428134537E-4</v>
      </c>
    </row>
    <row r="1736" spans="1:21" x14ac:dyDescent="0.3">
      <c r="E1736" t="s">
        <v>2</v>
      </c>
      <c r="F1736" t="s">
        <v>2</v>
      </c>
    </row>
    <row r="1737" spans="1:21" x14ac:dyDescent="0.3">
      <c r="H1737" t="s">
        <v>22</v>
      </c>
      <c r="I1737" t="s">
        <v>23</v>
      </c>
      <c r="K1737" t="s">
        <v>24</v>
      </c>
      <c r="L1737" t="s">
        <v>25</v>
      </c>
      <c r="M1737" t="s">
        <v>26</v>
      </c>
      <c r="O1737" t="s">
        <v>27</v>
      </c>
      <c r="R1737" t="s">
        <v>28</v>
      </c>
      <c r="S1737" t="s">
        <v>29</v>
      </c>
      <c r="U1737" t="s">
        <v>30</v>
      </c>
    </row>
    <row r="1739" spans="1:21" x14ac:dyDescent="0.3">
      <c r="T1739" s="7" t="s">
        <v>33</v>
      </c>
      <c r="U1739">
        <f>(U1735/(A1731-3))^0.5</f>
        <v>1.4071532301047592E-3</v>
      </c>
    </row>
    <row r="1740" spans="1:21" x14ac:dyDescent="0.3">
      <c r="D1740">
        <f>L1735</f>
        <v>6500.3587127574419</v>
      </c>
      <c r="E1740">
        <f>O1735</f>
        <v>0.18998223857134899</v>
      </c>
      <c r="G1740">
        <f>R1735</f>
        <v>1.9195066231632973E-3</v>
      </c>
    </row>
    <row r="1741" spans="1:21" x14ac:dyDescent="0.3">
      <c r="D1741">
        <f>O1735</f>
        <v>0.18998223857134899</v>
      </c>
      <c r="E1741">
        <f>M1735</f>
        <v>2.6038628402231205E-4</v>
      </c>
      <c r="G1741">
        <f>S1735</f>
        <v>1.4408355285985136E-6</v>
      </c>
      <c r="H1741" s="7" t="s">
        <v>34</v>
      </c>
      <c r="I1741">
        <f>MDETERM(D1740:E1741)</f>
        <v>1.6565109990543891</v>
      </c>
      <c r="J1741" t="s">
        <v>2</v>
      </c>
      <c r="L1741" t="s">
        <v>2</v>
      </c>
      <c r="M1741" t="s">
        <v>2</v>
      </c>
      <c r="N1741" t="s">
        <v>2</v>
      </c>
    </row>
    <row r="1743" spans="1:21" x14ac:dyDescent="0.3">
      <c r="I1743" t="s">
        <v>2</v>
      </c>
    </row>
    <row r="1745" spans="1:14" x14ac:dyDescent="0.3">
      <c r="D1745">
        <f>R1735</f>
        <v>1.9195066231632973E-3</v>
      </c>
      <c r="E1745">
        <f>O1735</f>
        <v>0.18998223857134899</v>
      </c>
      <c r="K1745" t="s">
        <v>35</v>
      </c>
      <c r="L1745" t="s">
        <v>36</v>
      </c>
    </row>
    <row r="1746" spans="1:14" x14ac:dyDescent="0.3">
      <c r="D1746">
        <f>S1735</f>
        <v>1.4408355285985136E-6</v>
      </c>
      <c r="E1746">
        <f>M1735</f>
        <v>2.6038628402231205E-4</v>
      </c>
      <c r="H1746" s="7" t="s">
        <v>10</v>
      </c>
      <c r="I1746">
        <f>MDETERM(D1745:E1746)/MDETERM(D1740:E1741)</f>
        <v>1.3647964773821937E-7</v>
      </c>
      <c r="K1746">
        <f>U1739*(ABS(L1746))^0.5</f>
        <v>1.4071532301047592E-3</v>
      </c>
      <c r="L1746">
        <f>(M1735*L1735-O1735*O1735)/I1741</f>
        <v>1</v>
      </c>
      <c r="N1746">
        <f>D1611/K1746</f>
        <v>8.642205613273557</v>
      </c>
    </row>
    <row r="1750" spans="1:14" x14ac:dyDescent="0.3">
      <c r="D1750">
        <f>L1735</f>
        <v>6500.3587127574419</v>
      </c>
      <c r="E1750">
        <f>R1735</f>
        <v>1.9195066231632973E-3</v>
      </c>
      <c r="L1750" t="s">
        <v>37</v>
      </c>
    </row>
    <row r="1751" spans="1:14" x14ac:dyDescent="0.3">
      <c r="D1751">
        <f>O1735</f>
        <v>0.18998223857134899</v>
      </c>
      <c r="E1751">
        <f>S1735</f>
        <v>1.4408355285985136E-6</v>
      </c>
      <c r="H1751" s="7" t="s">
        <v>11</v>
      </c>
      <c r="I1751">
        <f>MDETERM(D1750:E1751)/MDETERM(D1740:E1741)</f>
        <v>5.4338761540931877E-3</v>
      </c>
      <c r="K1751">
        <f>U1739*(ABS(L1751))^0.5</f>
        <v>1.4071532301047592E-3</v>
      </c>
      <c r="L1751">
        <f>(L1735*M1735-O1735*O1735)/I1741</f>
        <v>1</v>
      </c>
      <c r="M1751" t="s">
        <v>2</v>
      </c>
      <c r="N1751">
        <f>N1611/K1751</f>
        <v>6134.1894408018325</v>
      </c>
    </row>
    <row r="1756" spans="1:14" x14ac:dyDescent="0.3">
      <c r="H1756" s="7"/>
    </row>
    <row r="1760" spans="1:14" x14ac:dyDescent="0.3">
      <c r="A1760" s="7" t="s">
        <v>14</v>
      </c>
      <c r="B1760" s="7"/>
      <c r="C1760" s="7"/>
      <c r="D1760">
        <f>1-U1735/G1735</f>
        <v>0.98653712015437711</v>
      </c>
    </row>
    <row r="1810" spans="1:21" x14ac:dyDescent="0.3">
      <c r="A1810" t="s">
        <v>2</v>
      </c>
      <c r="D1810">
        <f>D1611+$J$19*I1746</f>
        <v>1.2160975783771236E-2</v>
      </c>
      <c r="J1810" t="s">
        <v>2</v>
      </c>
      <c r="N1810">
        <f>N1611+$J$19*I1751</f>
        <v>8.6344614237758517</v>
      </c>
      <c r="O1810" t="s">
        <v>2</v>
      </c>
    </row>
    <row r="1811" spans="1:21" x14ac:dyDescent="0.3">
      <c r="F1811" t="s">
        <v>2</v>
      </c>
      <c r="G1811" t="s">
        <v>2</v>
      </c>
    </row>
    <row r="1812" spans="1:21" ht="28.8" x14ac:dyDescent="0.3">
      <c r="D1812" t="s">
        <v>41</v>
      </c>
      <c r="E1812" s="58" t="s">
        <v>21</v>
      </c>
      <c r="F1812" t="s">
        <v>16</v>
      </c>
      <c r="H1812" t="s">
        <v>22</v>
      </c>
      <c r="I1812" t="s">
        <v>23</v>
      </c>
      <c r="K1812" t="s">
        <v>24</v>
      </c>
      <c r="L1812" t="s">
        <v>25</v>
      </c>
      <c r="M1812" t="s">
        <v>26</v>
      </c>
      <c r="O1812" t="s">
        <v>27</v>
      </c>
      <c r="R1812" t="s">
        <v>28</v>
      </c>
      <c r="S1812" t="s">
        <v>29</v>
      </c>
      <c r="U1812" t="s">
        <v>30</v>
      </c>
    </row>
    <row r="1813" spans="1:21" x14ac:dyDescent="0.3">
      <c r="A1813">
        <v>0</v>
      </c>
      <c r="D1813" s="57">
        <f>D1614</f>
        <v>4.2518059718941554E-3</v>
      </c>
      <c r="E1813" s="57">
        <f>D1813/SUM(D1813:D1930)</f>
        <v>4.4711811735038461E-3</v>
      </c>
      <c r="F1813">
        <f>D1810*N1810*(D1810*A1813)^(N1810-1)/EXP((D1810*A1813)^N1810)</f>
        <v>0</v>
      </c>
      <c r="G1813">
        <f>(1/$A$139-E1813)^2</f>
        <v>1.6612368778610235E-5</v>
      </c>
      <c r="H1813">
        <f>F1813*(N1810/D1810)*(1-(D1810*A1813)^(N1810))</f>
        <v>0</v>
      </c>
      <c r="I1813">
        <v>0</v>
      </c>
      <c r="K1813">
        <f>E1813-F1813</f>
        <v>4.4711811735038461E-3</v>
      </c>
      <c r="L1813">
        <f>H1813*H1813</f>
        <v>0</v>
      </c>
      <c r="M1813">
        <f>I1813*I1813</f>
        <v>0</v>
      </c>
      <c r="O1813">
        <f>H1813*I1813</f>
        <v>0</v>
      </c>
      <c r="R1813">
        <f>H1813*K1813</f>
        <v>0</v>
      </c>
      <c r="S1813">
        <f>I1813*K1813</f>
        <v>0</v>
      </c>
      <c r="U1813">
        <f>K1813*K1813</f>
        <v>1.9991461086295232E-5</v>
      </c>
    </row>
    <row r="1814" spans="1:21" x14ac:dyDescent="0.3">
      <c r="A1814">
        <f>A1813+1</f>
        <v>1</v>
      </c>
      <c r="D1814" s="57">
        <f t="shared" ref="D1814:D1877" si="244">D1615</f>
        <v>5.8713955650789454E-4</v>
      </c>
      <c r="E1814" s="57">
        <f>D1814/SUM(D1813:D1930)</f>
        <v>6.1743347382994069E-4</v>
      </c>
      <c r="F1814">
        <f>D1810*N1810*(D1810*A1814)^(N1810-1)/EXP((D1810*A1814)^N1810)</f>
        <v>2.5174971197093308E-16</v>
      </c>
      <c r="G1814">
        <f t="shared" ref="G1814:G1877" si="245">(1/$A$139-E1814)^2</f>
        <v>6.2878160841175505E-5</v>
      </c>
      <c r="H1814">
        <f>F1814*(N1810/D1810)*(1-(D1810*A1814)^(N1810))</f>
        <v>1.7874578612026565E-13</v>
      </c>
      <c r="I1814">
        <f>F1814*(1/N1810+LN(D1810*A1814)*(1-(D1810*A1814)^N1810))</f>
        <v>-1.0809397970071381E-15</v>
      </c>
      <c r="K1814">
        <f t="shared" ref="K1814:K1877" si="246">E1814-F1814</f>
        <v>6.1743347382968894E-4</v>
      </c>
      <c r="L1814">
        <f t="shared" ref="L1814:L1877" si="247">H1814*H1814</f>
        <v>3.1950056055751756E-26</v>
      </c>
      <c r="M1814">
        <f t="shared" ref="M1814:M1877" si="248">I1814*I1814</f>
        <v>1.1684308447538328E-30</v>
      </c>
      <c r="O1814">
        <f t="shared" ref="O1814:O1877" si="249">H1814*I1814</f>
        <v>-1.9321343376472127E-28</v>
      </c>
      <c r="R1814">
        <f t="shared" ref="R1814:R1877" si="250">H1814*K1814</f>
        <v>1.1036363165665422E-16</v>
      </c>
      <c r="S1814">
        <f t="shared" ref="S1814:S1877" si="251">I1814*K1814</f>
        <v>-6.6740841386687603E-19</v>
      </c>
      <c r="U1814">
        <f t="shared" ref="U1814:U1877" si="252">K1814*K1814</f>
        <v>3.8122409460539715E-7</v>
      </c>
    </row>
    <row r="1815" spans="1:21" x14ac:dyDescent="0.3">
      <c r="A1815">
        <f t="shared" ref="A1815:A1878" si="253">A1814+1</f>
        <v>2</v>
      </c>
      <c r="D1815" s="57">
        <f t="shared" si="244"/>
        <v>2.2883227438282399E-4</v>
      </c>
      <c r="E1815" s="57">
        <f>D1815/SUM(D1813:D1930)</f>
        <v>2.406390517050667E-4</v>
      </c>
      <c r="F1815">
        <f>D1810*N1810*(D1810*A1815)^(N1810-1)/EXP((D1810*A1815)^N1810)</f>
        <v>5.0023131052011508E-14</v>
      </c>
      <c r="G1815">
        <f t="shared" si="245"/>
        <v>6.899577419250821E-5</v>
      </c>
      <c r="H1815">
        <f>F1815*(N1810/D1810)*(1-(D1810*A1815)^(N1810))</f>
        <v>3.5517116639724851E-11</v>
      </c>
      <c r="I1815">
        <f>F1815*(1/N1810+LN(D1810*A1815)*(1-(D1810*A1815)^N1810))</f>
        <v>-1.8011133461750151E-13</v>
      </c>
      <c r="K1815">
        <f t="shared" si="246"/>
        <v>2.4063905165504356E-4</v>
      </c>
      <c r="L1815">
        <f t="shared" si="247"/>
        <v>1.2614655743998199E-21</v>
      </c>
      <c r="M1815">
        <f t="shared" si="248"/>
        <v>3.2440092857697598E-26</v>
      </c>
      <c r="O1815">
        <f t="shared" si="249"/>
        <v>-6.3970352797463134E-24</v>
      </c>
      <c r="R1815">
        <f t="shared" si="250"/>
        <v>8.5468052657049551E-15</v>
      </c>
      <c r="S1815">
        <f t="shared" si="251"/>
        <v>-4.3341820754679782E-17</v>
      </c>
      <c r="U1815">
        <f t="shared" si="252"/>
        <v>5.7907153181438722E-8</v>
      </c>
    </row>
    <row r="1816" spans="1:21" x14ac:dyDescent="0.3">
      <c r="A1816">
        <f t="shared" si="253"/>
        <v>3</v>
      </c>
      <c r="D1816" s="57">
        <f t="shared" si="244"/>
        <v>1.5916220114630932E-4</v>
      </c>
      <c r="E1816" s="57">
        <f>D1816/SUM(D1813:D1930)</f>
        <v>1.6737429741691095E-4</v>
      </c>
      <c r="F1816">
        <f>D1810*N1810*(D1810*A1816)^(N1810-1)/EXP((D1810*A1816)^N1810)</f>
        <v>1.1054339436317228E-12</v>
      </c>
      <c r="G1816">
        <f t="shared" si="245"/>
        <v>7.0218270156929214E-5</v>
      </c>
      <c r="H1816">
        <f>F1816*(N1810/D1810)*(1-(D1810*A1816)^(N1810))</f>
        <v>7.848734273078958E-10</v>
      </c>
      <c r="I1816">
        <f>F1816*(1/N1810+LN(D1810*A1816)*(1-(D1810*A1816)^N1810))</f>
        <v>-3.5319674488220283E-12</v>
      </c>
      <c r="K1816">
        <f t="shared" si="246"/>
        <v>1.6737429631147701E-4</v>
      </c>
      <c r="L1816">
        <f t="shared" si="247"/>
        <v>6.1602629689404281E-19</v>
      </c>
      <c r="M1816">
        <f t="shared" si="248"/>
        <v>1.2474794059538387E-23</v>
      </c>
      <c r="O1816">
        <f t="shared" si="249"/>
        <v>-2.7721473966968703E-21</v>
      </c>
      <c r="R1816">
        <f t="shared" si="250"/>
        <v>1.3136763758923627E-13</v>
      </c>
      <c r="S1816">
        <f t="shared" si="251"/>
        <v>-5.9116056634162967E-16</v>
      </c>
      <c r="U1816">
        <f t="shared" si="252"/>
        <v>2.8014155065762108E-8</v>
      </c>
    </row>
    <row r="1817" spans="1:21" x14ac:dyDescent="0.3">
      <c r="A1817">
        <f t="shared" si="253"/>
        <v>4</v>
      </c>
      <c r="D1817" s="57">
        <f t="shared" si="244"/>
        <v>2.1879988530606242E-4</v>
      </c>
      <c r="E1817" s="57">
        <f>D1817/SUM(D1813:D1930)</f>
        <v>2.3008903379225526E-4</v>
      </c>
      <c r="F1817">
        <f>D1810*N1810*(D1810*A1817)^(N1810-1)/EXP((D1810*A1817)^N1810)</f>
        <v>9.9396881952506934E-12</v>
      </c>
      <c r="G1817">
        <f t="shared" si="245"/>
        <v>6.9171150189317938E-5</v>
      </c>
      <c r="H1817">
        <f>F1817*(N1810/D1810)*(1-(D1810*A1817)^(N1810))</f>
        <v>7.057316436760664E-9</v>
      </c>
      <c r="I1817">
        <f>F1817*(1/N1810+LN(D1810*A1817)*(1-(D1810*A1817)^N1810))</f>
        <v>-2.8898786790596949E-11</v>
      </c>
      <c r="K1817">
        <f t="shared" si="246"/>
        <v>2.3008902385256706E-4</v>
      </c>
      <c r="L1817">
        <f t="shared" si="247"/>
        <v>4.9805715288572237E-17</v>
      </c>
      <c r="M1817">
        <f t="shared" si="248"/>
        <v>8.3513987796838068E-22</v>
      </c>
      <c r="O1817">
        <f t="shared" si="249"/>
        <v>-2.039478830197218E-19</v>
      </c>
      <c r="R1817">
        <f t="shared" si="250"/>
        <v>1.6238110499529379E-12</v>
      </c>
      <c r="S1817">
        <f t="shared" si="251"/>
        <v>-6.6492936431719108E-15</v>
      </c>
      <c r="U1817">
        <f t="shared" si="252"/>
        <v>5.294095889742717E-8</v>
      </c>
    </row>
    <row r="1818" spans="1:21" x14ac:dyDescent="0.3">
      <c r="A1818">
        <f t="shared" si="253"/>
        <v>5</v>
      </c>
      <c r="D1818" s="57">
        <f t="shared" si="244"/>
        <v>1.8892763764826815E-4</v>
      </c>
      <c r="E1818" s="57">
        <f>D1818/SUM(D1813:D1930)</f>
        <v>1.9867550452476801E-4</v>
      </c>
      <c r="F1818">
        <f>D1810*N1810*(D1810*A1818)^(N1810-1)/EXP((D1810*A1818)^N1810)</f>
        <v>5.4604510320139754E-11</v>
      </c>
      <c r="G1818">
        <f t="shared" si="245"/>
        <v>6.9694664588226479E-5</v>
      </c>
      <c r="H1818">
        <f>F1818*(N1810/D1810)*(1-(D1810*A1818)^(N1810))</f>
        <v>3.8769959441716617E-8</v>
      </c>
      <c r="I1818">
        <f>F1818*(1/N1810+LN(D1810*A1818)*(1-(D1810*A1818)^N1810))</f>
        <v>-1.4657326339343436E-10</v>
      </c>
      <c r="K1818">
        <f t="shared" si="246"/>
        <v>1.986754499202577E-4</v>
      </c>
      <c r="L1818">
        <f t="shared" si="247"/>
        <v>1.5031097551123515E-15</v>
      </c>
      <c r="M1818">
        <f t="shared" si="248"/>
        <v>2.1483721541801086E-20</v>
      </c>
      <c r="O1818">
        <f t="shared" si="249"/>
        <v>-5.6826394770034975E-18</v>
      </c>
      <c r="R1818">
        <f t="shared" si="250"/>
        <v>7.7026391354731913E-12</v>
      </c>
      <c r="S1818">
        <f t="shared" si="251"/>
        <v>-2.9120509050971007E-14</v>
      </c>
      <c r="U1818">
        <f t="shared" si="252"/>
        <v>3.9471934401016827E-8</v>
      </c>
    </row>
    <row r="1819" spans="1:21" x14ac:dyDescent="0.3">
      <c r="A1819">
        <f t="shared" si="253"/>
        <v>6</v>
      </c>
      <c r="D1819" s="57">
        <f t="shared" si="244"/>
        <v>1.292494748669822E-4</v>
      </c>
      <c r="E1819" s="57">
        <f>D1819/SUM(D1813:D1930)</f>
        <v>1.3591820100225765E-4</v>
      </c>
      <c r="F1819">
        <f>D1810*N1810*(D1810*A1819)^(N1810-1)/EXP((D1810*A1819)^N1810)</f>
        <v>2.1965175884529967E-10</v>
      </c>
      <c r="G1819">
        <f t="shared" si="245"/>
        <v>7.0746440808680224E-5</v>
      </c>
      <c r="H1819">
        <f>F1819*(N1810/D1810)*(1-(D1810*A1819)^(N1810))</f>
        <v>1.5595579432497059E-7</v>
      </c>
      <c r="I1819">
        <f>F1819*(1/N1810+LN(D1810*A1819)*(1-(D1810*A1819)^N1810))</f>
        <v>-5.495574342547976E-10</v>
      </c>
      <c r="K1819">
        <f t="shared" si="246"/>
        <v>1.3591798135049879E-4</v>
      </c>
      <c r="L1819">
        <f t="shared" si="247"/>
        <v>2.4322209783532529E-14</v>
      </c>
      <c r="M1819">
        <f t="shared" si="248"/>
        <v>3.0201337354471618E-19</v>
      </c>
      <c r="O1819">
        <f t="shared" si="249"/>
        <v>-8.5706666186399766E-17</v>
      </c>
      <c r="R1819">
        <f t="shared" si="250"/>
        <v>2.1197196744563579E-11</v>
      </c>
      <c r="S1819">
        <f t="shared" si="251"/>
        <v>-7.4694737100071544E-14</v>
      </c>
      <c r="U1819">
        <f t="shared" si="252"/>
        <v>1.8473697654394537E-8</v>
      </c>
    </row>
    <row r="1820" spans="1:21" x14ac:dyDescent="0.3">
      <c r="A1820">
        <f t="shared" si="253"/>
        <v>7</v>
      </c>
      <c r="D1820" s="57">
        <f t="shared" si="244"/>
        <v>1.2923267352736023E-4</v>
      </c>
      <c r="E1820" s="57">
        <f>D1820/SUM(D1813:D1930)</f>
        <v>1.3590053278458638E-4</v>
      </c>
      <c r="F1820">
        <f>D1810*N1810*(D1810*A1820)^(N1810-1)/EXP((D1810*A1820)^N1810)</f>
        <v>7.1258613498654773E-10</v>
      </c>
      <c r="G1820">
        <f t="shared" si="245"/>
        <v>7.0746738026942541E-5</v>
      </c>
      <c r="H1820">
        <f>F1820*(N1810/D1810)*(1-(D1810*A1820)^(N1810))</f>
        <v>5.0594603586953143E-7</v>
      </c>
      <c r="I1820">
        <f>F1820*(1/N1810+LN(D1810*A1820)*(1-(D1810*A1820)^N1810))</f>
        <v>-1.6730083219012787E-9</v>
      </c>
      <c r="K1820">
        <f t="shared" si="246"/>
        <v>1.358998201984514E-4</v>
      </c>
      <c r="L1820">
        <f t="shared" si="247"/>
        <v>2.5598139121209319E-13</v>
      </c>
      <c r="M1820">
        <f t="shared" si="248"/>
        <v>2.7989568451509327E-18</v>
      </c>
      <c r="O1820">
        <f t="shared" si="249"/>
        <v>-8.4645192844268891E-16</v>
      </c>
      <c r="R1820">
        <f t="shared" si="250"/>
        <v>6.8757975304788569E-11</v>
      </c>
      <c r="S1820">
        <f t="shared" si="251"/>
        <v>-2.2736153013689669E-13</v>
      </c>
      <c r="U1820">
        <f t="shared" si="252"/>
        <v>1.846876112997142E-8</v>
      </c>
    </row>
    <row r="1821" spans="1:21" x14ac:dyDescent="0.3">
      <c r="A1821">
        <f t="shared" si="253"/>
        <v>8</v>
      </c>
      <c r="D1821" s="57">
        <f t="shared" si="244"/>
        <v>8.9460722153159592E-5</v>
      </c>
      <c r="E1821" s="57">
        <f>D1821/SUM(D1813:D1930)</f>
        <v>9.4076516967934469E-5</v>
      </c>
      <c r="F1821">
        <f>D1810*N1810*(D1810*A1821)^(N1810-1)/EXP((D1810*A1821)^N1810)</f>
        <v>1.9750343323411718E-9</v>
      </c>
      <c r="G1821">
        <f t="shared" si="245"/>
        <v>7.1452059904486529E-5</v>
      </c>
      <c r="H1821">
        <f>F1821*(N1810/D1810)*(1-(D1810*A1821)^(N1810))</f>
        <v>1.4023017581191372E-6</v>
      </c>
      <c r="I1821">
        <f>F1821*(1/N1810+LN(D1810*A1821)*(1-(D1810*A1821)^N1810))</f>
        <v>-4.3732526185500662E-9</v>
      </c>
      <c r="K1821">
        <f t="shared" si="246"/>
        <v>9.4074541933602128E-5</v>
      </c>
      <c r="L1821">
        <f t="shared" si="247"/>
        <v>1.9664502208240232E-12</v>
      </c>
      <c r="M1821">
        <f t="shared" si="248"/>
        <v>1.912533846565501E-17</v>
      </c>
      <c r="O1821">
        <f t="shared" si="249"/>
        <v>-6.1326198356918782E-15</v>
      </c>
      <c r="R1821">
        <f t="shared" si="250"/>
        <v>1.3192089554774277E-10</v>
      </c>
      <c r="S1821">
        <f t="shared" si="251"/>
        <v>-4.114117368500235E-13</v>
      </c>
      <c r="U1821">
        <f t="shared" si="252"/>
        <v>8.8500194400170651E-9</v>
      </c>
    </row>
    <row r="1822" spans="1:21" x14ac:dyDescent="0.3">
      <c r="A1822">
        <f t="shared" si="253"/>
        <v>9</v>
      </c>
      <c r="D1822" s="57">
        <f t="shared" si="244"/>
        <v>2.1863366056663175E-4</v>
      </c>
      <c r="E1822" s="57">
        <f>D1822/SUM(D1813:D1930)</f>
        <v>2.299142325594554E-4</v>
      </c>
      <c r="F1822">
        <f>D1810*N1810*(D1810*A1822)^(N1810-1)/EXP((D1810*A1822)^N1810)</f>
        <v>4.8539646301268744E-9</v>
      </c>
      <c r="G1822">
        <f t="shared" si="245"/>
        <v>6.9174057835441418E-5</v>
      </c>
      <c r="H1822">
        <f>F1822*(N1810/D1810)*(1-(D1810*A1822)^(N1810))</f>
        <v>3.4463821723158669E-6</v>
      </c>
      <c r="I1822">
        <f>F1822*(1/N1810+LN(D1810*A1822)*(1-(D1810*A1822)^N1810))</f>
        <v>-1.0176257189166294E-8</v>
      </c>
      <c r="K1822">
        <f t="shared" si="246"/>
        <v>2.2990937859482526E-4</v>
      </c>
      <c r="L1822">
        <f t="shared" si="247"/>
        <v>1.1877550077656633E-11</v>
      </c>
      <c r="M1822">
        <f t="shared" si="248"/>
        <v>1.0355621038005867E-16</v>
      </c>
      <c r="O1822">
        <f t="shared" si="249"/>
        <v>-3.5071271357643888E-14</v>
      </c>
      <c r="R1822">
        <f t="shared" si="250"/>
        <v>7.92355583637425E-10</v>
      </c>
      <c r="S1822">
        <f t="shared" si="251"/>
        <v>-2.3396169667823459E-12</v>
      </c>
      <c r="U1822">
        <f t="shared" si="252"/>
        <v>5.2858322365858695E-8</v>
      </c>
    </row>
    <row r="1823" spans="1:21" x14ac:dyDescent="0.3">
      <c r="A1823">
        <f t="shared" si="253"/>
        <v>10</v>
      </c>
      <c r="D1823" s="57">
        <f t="shared" si="244"/>
        <v>2.9812786589345303E-5</v>
      </c>
      <c r="E1823" s="57">
        <f>D1823/SUM(D1813:D1930)</f>
        <v>3.1351000259446217E-5</v>
      </c>
      <c r="F1823">
        <f>D1810*N1810*(D1810*A1823)^(N1810-1)/EXP((D1810*A1823)^N1810)</f>
        <v>1.0850016550776828E-8</v>
      </c>
      <c r="G1823">
        <f t="shared" si="245"/>
        <v>7.2516423453504935E-5</v>
      </c>
      <c r="H1823">
        <f>F1823*(N1810/D1810)*(1-(D1810*A1823)^(N1810))</f>
        <v>7.7036620945174757E-6</v>
      </c>
      <c r="I1823">
        <f>F1823*(1/N1810+LN(D1810*A1823)*(1-(D1810*A1823)^N1810))</f>
        <v>-2.1603718135739087E-8</v>
      </c>
      <c r="K1823">
        <f t="shared" si="246"/>
        <v>3.1340150242895437E-5</v>
      </c>
      <c r="L1823">
        <f t="shared" si="247"/>
        <v>5.9346409666505375E-11</v>
      </c>
      <c r="M1823">
        <f t="shared" si="248"/>
        <v>4.6672063728846192E-16</v>
      </c>
      <c r="O1823">
        <f t="shared" si="249"/>
        <v>-1.6642774450293294E-13</v>
      </c>
      <c r="R1823">
        <f t="shared" si="250"/>
        <v>2.4143392746267625E-10</v>
      </c>
      <c r="S1823">
        <f t="shared" si="251"/>
        <v>-6.7706377217922788E-13</v>
      </c>
      <c r="U1823">
        <f t="shared" si="252"/>
        <v>9.8220501724725894E-10</v>
      </c>
    </row>
    <row r="1824" spans="1:21" x14ac:dyDescent="0.3">
      <c r="A1824">
        <f t="shared" si="253"/>
        <v>11</v>
      </c>
      <c r="D1824" s="57">
        <f t="shared" si="244"/>
        <v>9.9366018199151127E-5</v>
      </c>
      <c r="E1824" s="57">
        <f>D1824/SUM(D1813:D1930)</f>
        <v>1.0449288438723352E-4</v>
      </c>
      <c r="F1824">
        <f>D1810*N1810*(D1810*A1824)^(N1810-1)/EXP((D1810*A1824)^N1810)</f>
        <v>2.246162910650994E-8</v>
      </c>
      <c r="G1824">
        <f t="shared" si="245"/>
        <v>7.1276070713606222E-5</v>
      </c>
      <c r="H1824">
        <f>F1824*(N1810/D1810)*(1-(D1810*A1824)^(N1810))</f>
        <v>1.594806764966719E-5</v>
      </c>
      <c r="I1824">
        <f>F1824*(1/N1810+LN(D1810*A1824)*(1-(D1810*A1824)^N1810))</f>
        <v>-4.2583045030833722E-8</v>
      </c>
      <c r="K1824">
        <f t="shared" si="246"/>
        <v>1.0447042275812702E-4</v>
      </c>
      <c r="L1824">
        <f t="shared" si="247"/>
        <v>2.5434086175836117E-10</v>
      </c>
      <c r="M1824">
        <f t="shared" si="248"/>
        <v>1.8133157240980125E-15</v>
      </c>
      <c r="O1824">
        <f t="shared" si="249"/>
        <v>-6.7911728288056048E-13</v>
      </c>
      <c r="R1824">
        <f t="shared" si="250"/>
        <v>1.6661013695359405E-9</v>
      </c>
      <c r="S1824">
        <f t="shared" si="251"/>
        <v>-4.4486687166995587E-12</v>
      </c>
      <c r="U1824">
        <f t="shared" si="252"/>
        <v>1.0914069231261782E-8</v>
      </c>
    </row>
    <row r="1825" spans="1:21" x14ac:dyDescent="0.3">
      <c r="A1825">
        <f t="shared" si="253"/>
        <v>12</v>
      </c>
      <c r="D1825" s="57">
        <f t="shared" si="244"/>
        <v>9.935608209414473E-5</v>
      </c>
      <c r="E1825" s="57">
        <f>D1825/SUM(D1813:D1930)</f>
        <v>1.0448243562124179E-4</v>
      </c>
      <c r="F1825">
        <f>D1810*N1810*(D1810*A1825)^(N1810-1)/EXP((D1810*A1825)^N1810)</f>
        <v>4.3645206056829668E-8</v>
      </c>
      <c r="G1825">
        <f t="shared" si="245"/>
        <v>7.127624714145647E-5</v>
      </c>
      <c r="H1825">
        <f>F1825*(N1810/D1810)*(1-(D1810*A1825)^(N1810))</f>
        <v>3.0988699580711498E-5</v>
      </c>
      <c r="I1825">
        <f>F1825*(1/N1810+LN(D1810*A1825)*(1-(D1810*A1825)^N1810))</f>
        <v>-7.894551030361587E-8</v>
      </c>
      <c r="K1825">
        <f t="shared" si="246"/>
        <v>1.0443879041518496E-4</v>
      </c>
      <c r="L1825">
        <f t="shared" si="247"/>
        <v>9.6029950170358894E-10</v>
      </c>
      <c r="M1825">
        <f t="shared" si="248"/>
        <v>6.2323935970983192E-15</v>
      </c>
      <c r="O1825">
        <f t="shared" si="249"/>
        <v>-2.4464187020447162E-12</v>
      </c>
      <c r="R1825">
        <f t="shared" si="250"/>
        <v>3.2364223007490581E-9</v>
      </c>
      <c r="S1825">
        <f t="shared" si="251"/>
        <v>-8.2449736048191629E-12</v>
      </c>
      <c r="U1825">
        <f t="shared" si="252"/>
        <v>1.0907460943386929E-8</v>
      </c>
    </row>
    <row r="1826" spans="1:21" x14ac:dyDescent="0.3">
      <c r="A1826">
        <f t="shared" si="253"/>
        <v>13</v>
      </c>
      <c r="D1826" s="57">
        <f t="shared" si="244"/>
        <v>1.0927966887881629E-4</v>
      </c>
      <c r="E1826" s="57">
        <f>D1826/SUM(D1813:D1930)</f>
        <v>1.1491803750396091E-4</v>
      </c>
      <c r="F1826">
        <f>D1810*N1810*(D1810*A1826)^(N1810-1)/EXP((D1810*A1826)^N1810)</f>
        <v>8.0413040069554262E-8</v>
      </c>
      <c r="G1826">
        <f t="shared" si="245"/>
        <v>7.1100150360477331E-5</v>
      </c>
      <c r="H1826">
        <f>F1826*(N1810/D1810)*(1-(D1810*A1826)^(N1810))</f>
        <v>5.7094366499300803E-5</v>
      </c>
      <c r="I1826">
        <f>F1826*(1/N1810+LN(D1810*A1826)*(1-(D1810*A1826)^N1810))</f>
        <v>-1.3901473431932943E-7</v>
      </c>
      <c r="K1826">
        <f t="shared" si="246"/>
        <v>1.1483762446389136E-4</v>
      </c>
      <c r="L1826">
        <f t="shared" si="247"/>
        <v>3.259766685956482E-9</v>
      </c>
      <c r="M1826">
        <f t="shared" si="248"/>
        <v>1.9325096357873746E-14</v>
      </c>
      <c r="O1826">
        <f t="shared" si="249"/>
        <v>-7.936958190030723E-12</v>
      </c>
      <c r="R1826">
        <f t="shared" si="250"/>
        <v>6.556581419050485E-9</v>
      </c>
      <c r="S1826">
        <f t="shared" si="251"/>
        <v>-1.5964121854710783E-11</v>
      </c>
      <c r="U1826">
        <f t="shared" si="252"/>
        <v>1.318767999250974E-8</v>
      </c>
    </row>
    <row r="1827" spans="1:21" x14ac:dyDescent="0.3">
      <c r="A1827">
        <f t="shared" si="253"/>
        <v>14</v>
      </c>
      <c r="D1827" s="57">
        <f t="shared" si="244"/>
        <v>2.1851125999207405E-4</v>
      </c>
      <c r="E1827" s="57">
        <f>D1827/SUM(D1813:D1930)</f>
        <v>2.2978551663304525E-4</v>
      </c>
      <c r="F1827">
        <f>D1810*N1810*(D1810*A1827)^(N1810-1)/EXP((D1810*A1827)^N1810)</f>
        <v>1.4159214393645589E-7</v>
      </c>
      <c r="G1827">
        <f t="shared" si="245"/>
        <v>6.9176198937008661E-5</v>
      </c>
      <c r="H1827">
        <f>F1827*(N1810/D1810)*(1-(D1810*A1827)^(N1810))</f>
        <v>1.0053236235235371E-4</v>
      </c>
      <c r="I1827">
        <f>F1827*(1/N1810+LN(D1810*A1827)*(1-(D1810*A1827)^N1810))</f>
        <v>-2.3428550348577309E-7</v>
      </c>
      <c r="K1827">
        <f t="shared" si="246"/>
        <v>2.296439244891088E-4</v>
      </c>
      <c r="L1827">
        <f t="shared" si="247"/>
        <v>1.0106755880144945E-8</v>
      </c>
      <c r="M1827">
        <f t="shared" si="248"/>
        <v>5.4889697143582193E-14</v>
      </c>
      <c r="O1827">
        <f t="shared" si="249"/>
        <v>-2.3553275130335368E-11</v>
      </c>
      <c r="R1827">
        <f t="shared" si="250"/>
        <v>2.308664622875564E-8</v>
      </c>
      <c r="S1827">
        <f t="shared" si="251"/>
        <v>-5.3802242471379709E-11</v>
      </c>
      <c r="U1827">
        <f t="shared" si="252"/>
        <v>5.2736332054759505E-8</v>
      </c>
    </row>
    <row r="1828" spans="1:21" x14ac:dyDescent="0.3">
      <c r="A1828">
        <f t="shared" si="253"/>
        <v>15</v>
      </c>
      <c r="D1828" s="57">
        <f t="shared" si="244"/>
        <v>2.9788052242649978E-4</v>
      </c>
      <c r="E1828" s="57">
        <f>D1828/SUM(D1813:D1930)</f>
        <v>3.1324989725095852E-4</v>
      </c>
      <c r="F1828">
        <f>D1810*N1810*(D1810*A1828)^(N1810-1)/EXP((D1810*A1828)^N1810)</f>
        <v>2.3976851282200623E-7</v>
      </c>
      <c r="G1828">
        <f t="shared" si="245"/>
        <v>6.7794781502457916E-5</v>
      </c>
      <c r="H1828">
        <f>F1828*(N1810/D1810)*(1-(D1810*A1828)^(N1810))</f>
        <v>1.7023889768993949E-4</v>
      </c>
      <c r="I1828">
        <f>F1828*(1/N1810+LN(D1810*A1828)*(1-(D1810*A1828)^N1810))</f>
        <v>-3.8019068494966058E-7</v>
      </c>
      <c r="K1828">
        <f t="shared" si="246"/>
        <v>3.1301012873813654E-4</v>
      </c>
      <c r="L1828">
        <f t="shared" si="247"/>
        <v>2.8981282286685687E-8</v>
      </c>
      <c r="M1828">
        <f t="shared" si="248"/>
        <v>1.4454495692249207E-13</v>
      </c>
      <c r="O1828">
        <f t="shared" si="249"/>
        <v>-6.4723243117813281E-11</v>
      </c>
      <c r="R1828">
        <f t="shared" si="250"/>
        <v>5.3286499282166416E-8</v>
      </c>
      <c r="S1828">
        <f t="shared" si="251"/>
        <v>-1.1900353524113357E-10</v>
      </c>
      <c r="U1828">
        <f t="shared" si="252"/>
        <v>9.797534069266481E-8</v>
      </c>
    </row>
    <row r="1829" spans="1:21" x14ac:dyDescent="0.3">
      <c r="A1829">
        <f t="shared" si="253"/>
        <v>16</v>
      </c>
      <c r="D1829" s="57">
        <f t="shared" si="244"/>
        <v>7.0448354215401233E-4</v>
      </c>
      <c r="E1829" s="57">
        <f>D1829/SUM(D1813:D1930)</f>
        <v>7.4083191273167904E-4</v>
      </c>
      <c r="F1829">
        <f>D1810*N1810*(D1810*A1829)^(N1810-1)/EXP((D1810*A1829)^N1810)</f>
        <v>3.9244267172966736E-7</v>
      </c>
      <c r="G1829">
        <f t="shared" si="245"/>
        <v>6.0936393645530141E-5</v>
      </c>
      <c r="H1829">
        <f>F1829*(N1810/D1810)*(1-(D1810*A1829)^(N1810))</f>
        <v>2.7863953568869995E-4</v>
      </c>
      <c r="I1829">
        <f>F1829*(1/N1810+LN(D1810*A1829)*(1-(D1810*A1829)^N1810))</f>
        <v>-5.9695171593235842E-7</v>
      </c>
      <c r="K1829">
        <f t="shared" si="246"/>
        <v>7.4043947005994937E-4</v>
      </c>
      <c r="L1829">
        <f t="shared" si="247"/>
        <v>7.76399908488143E-8</v>
      </c>
      <c r="M1829">
        <f t="shared" si="248"/>
        <v>3.5635135115458713E-13</v>
      </c>
      <c r="O1829">
        <f t="shared" si="249"/>
        <v>-1.6633434895596507E-10</v>
      </c>
      <c r="R1829">
        <f t="shared" si="250"/>
        <v>2.0631571014309135E-7</v>
      </c>
      <c r="S1829">
        <f t="shared" si="251"/>
        <v>-4.4200661219633291E-10</v>
      </c>
      <c r="U1829">
        <f t="shared" si="252"/>
        <v>5.4825060882265861E-7</v>
      </c>
    </row>
    <row r="1830" spans="1:21" x14ac:dyDescent="0.3">
      <c r="A1830">
        <f t="shared" si="253"/>
        <v>17</v>
      </c>
      <c r="D1830" s="57">
        <f t="shared" si="244"/>
        <v>6.1480151632903335E-4</v>
      </c>
      <c r="E1830" s="57">
        <f>D1830/SUM(D1813:D1930)</f>
        <v>6.4652267375864682E-4</v>
      </c>
      <c r="F1830">
        <f>D1810*N1810*(D1810*A1830)^(N1810-1)/EXP((D1810*A1830)^N1810)</f>
        <v>6.2342364993983637E-7</v>
      </c>
      <c r="G1830">
        <f t="shared" si="245"/>
        <v>6.2417677033421265E-5</v>
      </c>
      <c r="H1830">
        <f>F1830*(N1810/D1810)*(1-(D1810*A1830)^(N1810))</f>
        <v>4.42638892191581E-4</v>
      </c>
      <c r="I1830">
        <f>F1830*(1/N1810+LN(D1810*A1830)*(1-(D1810*A1830)^N1810))</f>
        <v>-9.1050581366032679E-7</v>
      </c>
      <c r="K1830">
        <f t="shared" si="246"/>
        <v>6.4589925010870698E-4</v>
      </c>
      <c r="L1830">
        <f t="shared" si="247"/>
        <v>1.9592918888059006E-7</v>
      </c>
      <c r="M1830">
        <f t="shared" si="248"/>
        <v>8.2902083670925372E-13</v>
      </c>
      <c r="O1830">
        <f t="shared" si="249"/>
        <v>-4.0302528469260111E-10</v>
      </c>
      <c r="R1830">
        <f t="shared" si="250"/>
        <v>2.8590012853549097E-7</v>
      </c>
      <c r="S1830">
        <f t="shared" si="251"/>
        <v>-5.880950222628232E-10</v>
      </c>
      <c r="U1830">
        <f t="shared" si="252"/>
        <v>4.1718584129099001E-7</v>
      </c>
    </row>
    <row r="1831" spans="1:21" x14ac:dyDescent="0.3">
      <c r="A1831">
        <f t="shared" si="253"/>
        <v>18</v>
      </c>
      <c r="D1831" s="57">
        <f t="shared" si="244"/>
        <v>1.010416505263361E-3</v>
      </c>
      <c r="E1831" s="57">
        <f>D1831/SUM(D1813:D1930)</f>
        <v>1.0625497225402445E-3</v>
      </c>
      <c r="F1831">
        <f>D1810*N1810*(D1810*A1831)^(N1810-1)/EXP((D1810*A1831)^N1810)</f>
        <v>9.6448977016326453E-7</v>
      </c>
      <c r="G1831">
        <f t="shared" si="245"/>
        <v>5.6017123895161467E-5</v>
      </c>
      <c r="H1831">
        <f>F1831*(N1810/D1810)*(1-(D1810*A1831)^(N1810))</f>
        <v>6.8479973299935602E-4</v>
      </c>
      <c r="I1831">
        <f>F1831*(1/N1810+LN(D1810*A1831)*(1-(D1810*A1831)^N1810))</f>
        <v>-1.3535006749252657E-6</v>
      </c>
      <c r="K1831">
        <f t="shared" si="246"/>
        <v>1.0615852327700813E-3</v>
      </c>
      <c r="L1831">
        <f t="shared" si="247"/>
        <v>4.6895067431598928E-7</v>
      </c>
      <c r="M1831">
        <f t="shared" si="248"/>
        <v>1.8319640770231498E-12</v>
      </c>
      <c r="O1831">
        <f t="shared" si="249"/>
        <v>-9.2687690080327008E-10</v>
      </c>
      <c r="R1831">
        <f t="shared" si="250"/>
        <v>7.2697328395701091E-7</v>
      </c>
      <c r="S1831">
        <f t="shared" si="251"/>
        <v>-1.4368563290450003E-9</v>
      </c>
      <c r="U1831">
        <f t="shared" si="252"/>
        <v>1.1269632064355076E-6</v>
      </c>
    </row>
    <row r="1832" spans="1:21" x14ac:dyDescent="0.3">
      <c r="A1832">
        <f t="shared" si="253"/>
        <v>19</v>
      </c>
      <c r="D1832" s="57">
        <f t="shared" si="244"/>
        <v>1.2268272676002328E-3</v>
      </c>
      <c r="E1832" s="57">
        <f>D1832/SUM(D1813:D1930)</f>
        <v>1.2901263647248761E-3</v>
      </c>
      <c r="F1832">
        <f>D1810*N1810*(D1810*A1832)^(N1810-1)/EXP((D1810*A1832)^N1810)</f>
        <v>1.4573458433497718E-6</v>
      </c>
      <c r="G1832">
        <f t="shared" si="245"/>
        <v>5.2662339007546229E-5</v>
      </c>
      <c r="H1832">
        <f>F1832*(N1810/D1810)*(1-(D1810*A1832)^(N1810))</f>
        <v>1.034732437251086E-3</v>
      </c>
      <c r="I1832">
        <f>F1832*(1/N1810+LN(D1810*A1832)*(1-(D1810*A1832)^N1810))</f>
        <v>-1.9663450108354749E-6</v>
      </c>
      <c r="K1832">
        <f t="shared" si="246"/>
        <v>1.2886690188815264E-3</v>
      </c>
      <c r="L1832">
        <f t="shared" si="247"/>
        <v>1.0706712166995727E-6</v>
      </c>
      <c r="M1832">
        <f t="shared" si="248"/>
        <v>3.8665127016375642E-12</v>
      </c>
      <c r="O1832">
        <f t="shared" si="249"/>
        <v>-2.0346409655383043E-9</v>
      </c>
      <c r="R1832">
        <f t="shared" si="250"/>
        <v>1.3334276347172477E-6</v>
      </c>
      <c r="S1832">
        <f t="shared" si="251"/>
        <v>-2.5339678958959358E-9</v>
      </c>
      <c r="U1832">
        <f t="shared" si="252"/>
        <v>1.660667840225076E-6</v>
      </c>
    </row>
    <row r="1833" spans="1:21" x14ac:dyDescent="0.3">
      <c r="A1833">
        <f t="shared" si="253"/>
        <v>20</v>
      </c>
      <c r="D1833" s="57">
        <f t="shared" si="244"/>
        <v>1.1463465877014178E-3</v>
      </c>
      <c r="E1833" s="57">
        <f>D1833/SUM(D1813:D1930)</f>
        <v>1.2054932222030732E-3</v>
      </c>
      <c r="F1833">
        <f>D1810*N1810*(D1810*A1833)^(N1810-1)/EXP((D1810*A1833)^N1810)</f>
        <v>2.1559075164196859E-6</v>
      </c>
      <c r="G1833">
        <f t="shared" si="245"/>
        <v>5.3897847264353636E-5</v>
      </c>
      <c r="H1833">
        <f>F1833*(N1810/D1810)*(1-(D1810*A1833)^(N1810))</f>
        <v>1.5307165852091588E-3</v>
      </c>
      <c r="I1833">
        <f>F1833*(1/N1810+LN(D1810*A1833)*(1-(D1810*A1833)^N1810))</f>
        <v>-2.7983007867719164E-6</v>
      </c>
      <c r="K1833">
        <f t="shared" si="246"/>
        <v>1.2033373146866535E-3</v>
      </c>
      <c r="L1833">
        <f t="shared" si="247"/>
        <v>2.3430932642343878E-6</v>
      </c>
      <c r="M1833">
        <f t="shared" si="248"/>
        <v>7.8304872932483262E-12</v>
      </c>
      <c r="O1833">
        <f t="shared" si="249"/>
        <v>-4.2834054247156103E-9</v>
      </c>
      <c r="R1833">
        <f t="shared" si="250"/>
        <v>1.8419683851919132E-6</v>
      </c>
      <c r="S1833">
        <f t="shared" si="251"/>
        <v>-3.3672997544396678E-9</v>
      </c>
      <c r="U1833">
        <f t="shared" si="252"/>
        <v>1.4480206929172863E-6</v>
      </c>
    </row>
    <row r="1834" spans="1:21" x14ac:dyDescent="0.3">
      <c r="A1834">
        <f t="shared" si="253"/>
        <v>21</v>
      </c>
      <c r="D1834" s="57">
        <f t="shared" si="244"/>
        <v>1.1055784534764101E-3</v>
      </c>
      <c r="E1834" s="57">
        <f>D1834/SUM(D1813:D1930)</f>
        <v>1.1626216247146942E-3</v>
      </c>
      <c r="F1834">
        <f>D1810*N1810*(D1810*A1834)^(N1810-1)/EXP((D1810*A1834)^N1810)</f>
        <v>3.1289446218359341E-6</v>
      </c>
      <c r="G1834">
        <f t="shared" si="245"/>
        <v>5.4529170218144497E-5</v>
      </c>
      <c r="H1834">
        <f>F1834*(N1810/D1810)*(1-(D1810*A1834)^(N1810))</f>
        <v>2.2215771593492336E-3</v>
      </c>
      <c r="I1834">
        <f>F1834*(1/N1810+LN(D1810*A1834)*(1-(D1810*A1834)^N1810))</f>
        <v>-3.9086005001328561E-6</v>
      </c>
      <c r="K1834">
        <f t="shared" si="246"/>
        <v>1.1594926800928584E-3</v>
      </c>
      <c r="L1834">
        <f t="shared" si="247"/>
        <v>4.9354050749422104E-6</v>
      </c>
      <c r="M1834">
        <f t="shared" si="248"/>
        <v>1.5277157869638813E-11</v>
      </c>
      <c r="O1834">
        <f t="shared" si="249"/>
        <v>-8.683257596116144E-9</v>
      </c>
      <c r="R1834">
        <f t="shared" si="250"/>
        <v>2.5759024545269218E-6</v>
      </c>
      <c r="S1834">
        <f t="shared" si="251"/>
        <v>-4.5319936693113322E-9</v>
      </c>
      <c r="U1834">
        <f t="shared" si="252"/>
        <v>1.3444232751889195E-6</v>
      </c>
    </row>
    <row r="1835" spans="1:21" x14ac:dyDescent="0.3">
      <c r="A1835">
        <f t="shared" si="253"/>
        <v>22</v>
      </c>
      <c r="D1835" s="57">
        <f t="shared" si="244"/>
        <v>1.389883185482768E-3</v>
      </c>
      <c r="E1835" s="57">
        <f>D1835/SUM(D1813:D1930)</f>
        <v>1.4615952781898975E-3</v>
      </c>
      <c r="F1835">
        <f>D1810*N1810*(D1810*A1835)^(N1810-1)/EXP((D1810*A1835)^N1810)</f>
        <v>4.4631164121632609E-6</v>
      </c>
      <c r="G1835">
        <f t="shared" si="245"/>
        <v>5.0203081189951389E-5</v>
      </c>
      <c r="H1835">
        <f>F1835*(N1810/D1810)*(1-(D1810*A1835)^(N1810))</f>
        <v>3.1688384997944847E-3</v>
      </c>
      <c r="I1835">
        <f>F1835*(1/N1810+LN(D1810*A1835)*(1-(D1810*A1835)^N1810))</f>
        <v>-5.3675702144287874E-6</v>
      </c>
      <c r="K1835">
        <f t="shared" si="246"/>
        <v>1.4571321617777343E-3</v>
      </c>
      <c r="L1835">
        <f t="shared" si="247"/>
        <v>1.004153743777976E-5</v>
      </c>
      <c r="M1835">
        <f t="shared" si="248"/>
        <v>2.8810810006823097E-11</v>
      </c>
      <c r="O1835">
        <f t="shared" si="249"/>
        <v>-1.7008963145832079E-8</v>
      </c>
      <c r="R1835">
        <f t="shared" si="250"/>
        <v>4.61741649353005E-6</v>
      </c>
      <c r="S1835">
        <f t="shared" si="251"/>
        <v>-7.8212591900443959E-9</v>
      </c>
      <c r="U1835">
        <f t="shared" si="252"/>
        <v>2.1232341368870531E-6</v>
      </c>
    </row>
    <row r="1836" spans="1:21" x14ac:dyDescent="0.3">
      <c r="A1836">
        <f t="shared" si="253"/>
        <v>23</v>
      </c>
      <c r="D1836" s="57">
        <f t="shared" si="244"/>
        <v>9.4539543004458146E-4</v>
      </c>
      <c r="E1836" s="57">
        <f>D1836/SUM(D1813:D1930)</f>
        <v>9.9417383490074565E-4</v>
      </c>
      <c r="F1836">
        <f>D1810*N1810*(D1810*A1836)^(N1810-1)/EXP((D1810*A1836)^N1810)</f>
        <v>6.2664325102932718E-6</v>
      </c>
      <c r="G1836">
        <f t="shared" si="245"/>
        <v>5.7045312188420541E-5</v>
      </c>
      <c r="H1836">
        <f>F1836*(N1810/D1810)*(1-(D1810*A1836)^(N1810))</f>
        <v>4.4491797001925829E-3</v>
      </c>
      <c r="I1836">
        <f>F1836*(1/N1810+LN(D1810*A1836)*(1-(D1810*A1836)^N1810))</f>
        <v>-7.2577363573635902E-6</v>
      </c>
      <c r="K1836">
        <f t="shared" si="246"/>
        <v>9.8790740239045245E-4</v>
      </c>
      <c r="L1836">
        <f t="shared" si="247"/>
        <v>1.9795200004605762E-5</v>
      </c>
      <c r="M1836">
        <f t="shared" si="248"/>
        <v>5.2674737032997312E-11</v>
      </c>
      <c r="O1836">
        <f t="shared" si="249"/>
        <v>-3.2290973270531744E-8</v>
      </c>
      <c r="R1836">
        <f t="shared" si="250"/>
        <v>4.3953775603855866E-6</v>
      </c>
      <c r="S1836">
        <f t="shared" si="251"/>
        <v>-7.1699714720378086E-9</v>
      </c>
      <c r="U1836">
        <f t="shared" si="252"/>
        <v>9.7596103569785124E-7</v>
      </c>
    </row>
    <row r="1837" spans="1:21" x14ac:dyDescent="0.3">
      <c r="A1837">
        <f t="shared" si="253"/>
        <v>24</v>
      </c>
      <c r="D1837" s="57">
        <f t="shared" si="244"/>
        <v>7.6753487616298814E-4</v>
      </c>
      <c r="E1837" s="57">
        <f>D1837/SUM(D1813:D1930)</f>
        <v>8.0713642884760247E-4</v>
      </c>
      <c r="F1837">
        <f>D1810*N1810*(D1810*A1837)^(N1810-1)/EXP((D1810*A1837)^N1810)</f>
        <v>8.6721742389939124E-6</v>
      </c>
      <c r="G1837">
        <f t="shared" si="245"/>
        <v>5.9905620405485201E-5</v>
      </c>
      <c r="H1837">
        <f>F1837*(N1810/D1810)*(1-(D1810*A1837)^(N1810))</f>
        <v>6.1572155274517608E-3</v>
      </c>
      <c r="I1837">
        <f>F1837*(1/N1810+LN(D1810*A1837)*(1-(D1810*A1837)^N1810))</f>
        <v>-9.6748914560898709E-6</v>
      </c>
      <c r="K1837">
        <f t="shared" si="246"/>
        <v>7.9846425460860853E-4</v>
      </c>
      <c r="L1837">
        <f t="shared" si="247"/>
        <v>3.7911303051493063E-5</v>
      </c>
      <c r="M1837">
        <f t="shared" si="248"/>
        <v>9.3603524687120786E-11</v>
      </c>
      <c r="O1837">
        <f t="shared" si="249"/>
        <v>-5.9570391899846926E-8</v>
      </c>
      <c r="R1837">
        <f t="shared" si="250"/>
        <v>4.9163165065913207E-6</v>
      </c>
      <c r="S1837">
        <f t="shared" si="251"/>
        <v>-7.7250549949059942E-9</v>
      </c>
      <c r="U1837">
        <f t="shared" si="252"/>
        <v>6.3754516588768087E-7</v>
      </c>
    </row>
    <row r="1838" spans="1:21" x14ac:dyDescent="0.3">
      <c r="A1838">
        <f t="shared" si="253"/>
        <v>25</v>
      </c>
      <c r="D1838" s="57">
        <f t="shared" si="244"/>
        <v>1.1695900550622079E-3</v>
      </c>
      <c r="E1838" s="57">
        <f>D1838/SUM(D1813:D1930)</f>
        <v>1.2299359541521554E-3</v>
      </c>
      <c r="F1838">
        <f>D1810*N1810*(D1810*A1838)^(N1810-1)/EXP((D1810*A1838)^N1810)</f>
        <v>1.184331167282933E-5</v>
      </c>
      <c r="G1838">
        <f t="shared" si="245"/>
        <v>5.3539551329130167E-5</v>
      </c>
      <c r="H1838">
        <f>F1838*(N1810/D1810)*(1-(D1810*A1838)^(N1810))</f>
        <v>8.4086271419293365E-3</v>
      </c>
      <c r="I1838">
        <f>F1838*(1/N1810+LN(D1810*A1838)*(1-(D1810*A1838)^N1810))</f>
        <v>-1.2729090991273633E-5</v>
      </c>
      <c r="K1838">
        <f t="shared" si="246"/>
        <v>1.2180926424793261E-3</v>
      </c>
      <c r="L1838">
        <f t="shared" si="247"/>
        <v>7.0705010411990722E-5</v>
      </c>
      <c r="M1838">
        <f t="shared" si="248"/>
        <v>1.6202975746412356E-10</v>
      </c>
      <c r="O1838">
        <f t="shared" si="249"/>
        <v>-1.0703418000131168E-7</v>
      </c>
      <c r="R1838">
        <f t="shared" si="250"/>
        <v>1.0242486854936089E-5</v>
      </c>
      <c r="S1838">
        <f t="shared" si="251"/>
        <v>-1.5505212081920282E-8</v>
      </c>
      <c r="U1838">
        <f t="shared" si="252"/>
        <v>1.4837496856622673E-6</v>
      </c>
    </row>
    <row r="1839" spans="1:21" x14ac:dyDescent="0.3">
      <c r="A1839">
        <f t="shared" si="253"/>
        <v>26</v>
      </c>
      <c r="D1839" s="57">
        <f t="shared" si="244"/>
        <v>1.1780040895101496E-3</v>
      </c>
      <c r="E1839" s="57">
        <f>D1839/SUM(D1813:D1930)</f>
        <v>1.2387841171834731E-3</v>
      </c>
      <c r="F1839">
        <f>D1810*N1810*(D1810*A1839)^(N1810-1)/EXP((D1810*A1839)^N1810)</f>
        <v>1.5977452227830503E-5</v>
      </c>
      <c r="G1839">
        <f t="shared" si="245"/>
        <v>5.3410144316692045E-5</v>
      </c>
      <c r="H1839">
        <f>F1839*(N1810/D1810)*(1-(D1810*A1839)^(N1810))</f>
        <v>1.1343666806959425E-2</v>
      </c>
      <c r="I1839">
        <f>F1839*(1/N1810+LN(D1810*A1839)*(1-(D1810*A1839)^N1810))</f>
        <v>-1.6545550361902263E-5</v>
      </c>
      <c r="K1839">
        <f t="shared" si="246"/>
        <v>1.2228066649556427E-3</v>
      </c>
      <c r="L1839">
        <f t="shared" si="247"/>
        <v>1.2867877662731304E-4</v>
      </c>
      <c r="M1839">
        <f t="shared" si="248"/>
        <v>2.737552367782441E-10</v>
      </c>
      <c r="O1839">
        <f t="shared" si="249"/>
        <v>-1.8768721044318622E-7</v>
      </c>
      <c r="R1839">
        <f t="shared" si="250"/>
        <v>1.387111137658608E-5</v>
      </c>
      <c r="S1839">
        <f t="shared" si="251"/>
        <v>-2.0232009257893334E-8</v>
      </c>
      <c r="U1839">
        <f t="shared" si="252"/>
        <v>1.4952561398599414E-6</v>
      </c>
    </row>
    <row r="1840" spans="1:21" x14ac:dyDescent="0.3">
      <c r="A1840">
        <f t="shared" si="253"/>
        <v>27</v>
      </c>
      <c r="D1840" s="57">
        <f t="shared" si="244"/>
        <v>1.3332568385892825E-3</v>
      </c>
      <c r="E1840" s="57">
        <f>D1840/SUM(D1813:D1930)</f>
        <v>1.4020472513448115E-3</v>
      </c>
      <c r="F1840">
        <f>D1810*N1810*(D1810*A1840)^(N1810-1)/EXP((D1810*A1840)^N1810)</f>
        <v>2.1312356797711E-5</v>
      </c>
      <c r="G1840">
        <f t="shared" si="245"/>
        <v>5.1050471916532823E-5</v>
      </c>
      <c r="H1840">
        <f>F1840*(N1810/D1810)*(1-(D1810*A1840)^(N1810))</f>
        <v>1.5131060305278972E-2</v>
      </c>
      <c r="I1840">
        <f>F1840*(1/N1810+LN(D1810*A1840)*(1-(D1810*A1840)^N1810))</f>
        <v>-2.126540751617642E-5</v>
      </c>
      <c r="K1840">
        <f t="shared" si="246"/>
        <v>1.3807348945471005E-3</v>
      </c>
      <c r="L1840">
        <f t="shared" si="247"/>
        <v>2.2894898596198898E-4</v>
      </c>
      <c r="M1840">
        <f t="shared" si="248"/>
        <v>4.522175568290526E-10</v>
      </c>
      <c r="O1840">
        <f t="shared" si="249"/>
        <v>-3.2176816354359812E-7</v>
      </c>
      <c r="R1840">
        <f t="shared" si="250"/>
        <v>2.0891982954995181E-5</v>
      </c>
      <c r="S1840">
        <f t="shared" si="251"/>
        <v>-2.9361890204348968E-8</v>
      </c>
      <c r="U1840">
        <f t="shared" si="252"/>
        <v>1.9064288490199925E-6</v>
      </c>
    </row>
    <row r="1841" spans="1:21" x14ac:dyDescent="0.3">
      <c r="A1841">
        <f t="shared" si="253"/>
        <v>28</v>
      </c>
      <c r="D1841" s="57">
        <f t="shared" si="244"/>
        <v>9.8913973402270871E-4</v>
      </c>
      <c r="E1841" s="57">
        <f>D1841/SUM(D1813:D1930)</f>
        <v>1.0401751599113265E-3</v>
      </c>
      <c r="F1841">
        <f>D1810*N1810*(D1810*A1841)^(N1810-1)/EXP((D1810*A1841)^N1810)</f>
        <v>2.8132059264801238E-5</v>
      </c>
      <c r="G1841">
        <f t="shared" si="245"/>
        <v>5.6352547501637545E-5</v>
      </c>
      <c r="H1841">
        <f>F1841*(N1810/D1810)*(1-(D1810*A1841)^(N1810))</f>
        <v>1.9972329789387486E-2</v>
      </c>
      <c r="I1841">
        <f>F1841*(1/N1810+LN(D1810*A1841)*(1-(D1810*A1841)^N1810))</f>
        <v>-2.7046313064075462E-5</v>
      </c>
      <c r="K1841">
        <f t="shared" si="246"/>
        <v>1.0120431006465252E-3</v>
      </c>
      <c r="L1841">
        <f t="shared" si="247"/>
        <v>3.9889395721605478E-4</v>
      </c>
      <c r="M1841">
        <f t="shared" si="248"/>
        <v>7.3150305035997902E-10</v>
      </c>
      <c r="O1841">
        <f t="shared" si="249"/>
        <v>-5.4017788410273425E-7</v>
      </c>
      <c r="R1841">
        <f t="shared" si="250"/>
        <v>2.0212858567186674E-5</v>
      </c>
      <c r="S1841">
        <f t="shared" si="251"/>
        <v>-2.7372034534423553E-8</v>
      </c>
      <c r="U1841">
        <f t="shared" si="252"/>
        <v>1.0242312375662328E-6</v>
      </c>
    </row>
    <row r="1842" spans="1:21" x14ac:dyDescent="0.3">
      <c r="A1842">
        <f t="shared" si="253"/>
        <v>29</v>
      </c>
      <c r="D1842" s="57">
        <f t="shared" si="244"/>
        <v>1.203115171580054E-3</v>
      </c>
      <c r="E1842" s="57">
        <f>D1842/SUM(D1813:D1930)</f>
        <v>1.2651908248600345E-3</v>
      </c>
      <c r="F1842">
        <f>D1810*N1810*(D1810*A1842)^(N1810-1)/EXP((D1810*A1842)^N1810)</f>
        <v>3.6773624535039368E-5</v>
      </c>
      <c r="G1842">
        <f t="shared" si="245"/>
        <v>5.3024869338596159E-5</v>
      </c>
      <c r="H1842">
        <f>F1842*(N1810/D1810)*(1-(D1810*A1842)^(N1810))</f>
        <v>2.6106558106545403E-2</v>
      </c>
      <c r="I1842">
        <f>F1842*(1/N1810+LN(D1810*A1842)*(1-(D1810*A1842)^N1810))</f>
        <v>-3.406280558126075E-5</v>
      </c>
      <c r="K1842">
        <f t="shared" si="246"/>
        <v>1.2284172003249952E-3</v>
      </c>
      <c r="L1842">
        <f t="shared" si="247"/>
        <v>6.8155237617043148E-4</v>
      </c>
      <c r="M1842">
        <f t="shared" si="248"/>
        <v>1.1602747240667684E-9</v>
      </c>
      <c r="O1842">
        <f t="shared" si="249"/>
        <v>-8.8926261317914282E-7</v>
      </c>
      <c r="R1842">
        <f t="shared" si="250"/>
        <v>3.206974501936431E-5</v>
      </c>
      <c r="S1842">
        <f t="shared" si="251"/>
        <v>-4.1843336267346952E-8</v>
      </c>
      <c r="U1842">
        <f t="shared" si="252"/>
        <v>1.5090088180542993E-6</v>
      </c>
    </row>
    <row r="1843" spans="1:21" x14ac:dyDescent="0.3">
      <c r="A1843">
        <f t="shared" si="253"/>
        <v>30</v>
      </c>
      <c r="D1843" s="57">
        <f t="shared" si="244"/>
        <v>1.3479750442742966E-3</v>
      </c>
      <c r="E1843" s="57">
        <f>D1843/SUM(D1813:D1930)</f>
        <v>1.4175248541803134E-3</v>
      </c>
      <c r="F1843">
        <f>D1810*N1810*(D1810*A1843)^(N1810-1)/EXP((D1810*A1843)^N1810)</f>
        <v>4.7634578909133682E-5</v>
      </c>
      <c r="G1843">
        <f t="shared" si="245"/>
        <v>5.0829537726303721E-5</v>
      </c>
      <c r="H1843">
        <f>F1843*(N1810/D1810)*(1-(D1810*A1843)^(N1810))</f>
        <v>3.3815613029618663E-2</v>
      </c>
      <c r="I1843">
        <f>F1843*(1/N1810+LN(D1810*A1843)*(1-(D1810*A1843)^N1810))</f>
        <v>-4.2506425273684164E-5</v>
      </c>
      <c r="K1843">
        <f t="shared" si="246"/>
        <v>1.3698902752711797E-3</v>
      </c>
      <c r="L1843">
        <f t="shared" si="247"/>
        <v>1.1434956845689155E-3</v>
      </c>
      <c r="M1843">
        <f t="shared" si="248"/>
        <v>1.8067961895472958E-9</v>
      </c>
      <c r="O1843">
        <f t="shared" si="249"/>
        <v>-1.4373808283273061E-6</v>
      </c>
      <c r="R1843">
        <f t="shared" si="250"/>
        <v>4.6323679441608001E-5</v>
      </c>
      <c r="S1843">
        <f t="shared" si="251"/>
        <v>-5.822913861896103E-8</v>
      </c>
      <c r="U1843">
        <f t="shared" si="252"/>
        <v>1.8765993662825484E-6</v>
      </c>
    </row>
    <row r="1844" spans="1:21" x14ac:dyDescent="0.3">
      <c r="A1844">
        <f t="shared" si="253"/>
        <v>31</v>
      </c>
      <c r="D1844" s="57">
        <f t="shared" si="244"/>
        <v>1.2584391942480613E-3</v>
      </c>
      <c r="E1844" s="57">
        <f>D1844/SUM(D1813:D1930)</f>
        <v>1.323369333058868E-3</v>
      </c>
      <c r="F1844">
        <f>D1810*N1810*(D1810*A1844)^(N1810-1)/EXP((D1810*A1844)^N1810)</f>
        <v>6.118104440209376E-5</v>
      </c>
      <c r="G1844">
        <f t="shared" si="245"/>
        <v>5.2180963493311547E-5</v>
      </c>
      <c r="H1844">
        <f>F1844*(N1810/D1810)*(1-(D1810*A1844)^(N1810))</f>
        <v>4.3429846002852122E-2</v>
      </c>
      <c r="I1844">
        <f>F1844*(1/N1810+LN(D1810*A1844)*(1-(D1810*A1844)^N1810))</f>
        <v>-5.2585514126892093E-5</v>
      </c>
      <c r="K1844">
        <f t="shared" si="246"/>
        <v>1.2621882886567743E-3</v>
      </c>
      <c r="L1844">
        <f t="shared" si="247"/>
        <v>1.8861515238314504E-3</v>
      </c>
      <c r="M1844">
        <f t="shared" si="248"/>
        <v>2.7652362959895677E-9</v>
      </c>
      <c r="O1844">
        <f t="shared" si="249"/>
        <v>-2.2837807805117284E-6</v>
      </c>
      <c r="R1844">
        <f t="shared" si="250"/>
        <v>5.4816643002967167E-5</v>
      </c>
      <c r="S1844">
        <f t="shared" si="251"/>
        <v>-6.6372820083958558E-8</v>
      </c>
      <c r="U1844">
        <f t="shared" si="252"/>
        <v>1.5931192760223167E-6</v>
      </c>
    </row>
    <row r="1845" spans="1:21" x14ac:dyDescent="0.3">
      <c r="A1845">
        <f t="shared" si="253"/>
        <v>32</v>
      </c>
      <c r="D1845" s="57">
        <f t="shared" si="244"/>
        <v>1.3249234706206299E-3</v>
      </c>
      <c r="E1845" s="57">
        <f>D1845/SUM(D1813:D1930)</f>
        <v>1.3932839168418684E-3</v>
      </c>
      <c r="F1845">
        <f>D1810*N1810*(D1810*A1845)^(N1810-1)/EXP((D1810*A1845)^N1810)</f>
        <v>7.7956605302784374E-5</v>
      </c>
      <c r="G1845">
        <f t="shared" si="245"/>
        <v>5.1175776084253391E-5</v>
      </c>
      <c r="H1845">
        <f>F1845*(N1810/D1810)*(1-(D1810*A1845)^(N1810))</f>
        <v>5.5334274612217252E-2</v>
      </c>
      <c r="I1845">
        <f>F1845*(1/N1810+LN(D1810*A1845)*(1-(D1810*A1845)^N1810))</f>
        <v>-6.4524645044391471E-5</v>
      </c>
      <c r="K1845">
        <f t="shared" si="246"/>
        <v>1.3153273115390841E-3</v>
      </c>
      <c r="L1845">
        <f t="shared" si="247"/>
        <v>3.0618819468602705E-3</v>
      </c>
      <c r="M1845">
        <f t="shared" si="248"/>
        <v>4.1634298181047125E-9</v>
      </c>
      <c r="O1845">
        <f t="shared" si="249"/>
        <v>-3.5704244281422006E-6</v>
      </c>
      <c r="R1845">
        <f t="shared" si="250"/>
        <v>7.2782682661653113E-5</v>
      </c>
      <c r="S1845">
        <f t="shared" si="251"/>
        <v>-8.4871027894253113E-8</v>
      </c>
      <c r="U1845">
        <f t="shared" si="252"/>
        <v>1.7300859364806346E-6</v>
      </c>
    </row>
    <row r="1846" spans="1:21" x14ac:dyDescent="0.3">
      <c r="A1846">
        <f t="shared" si="253"/>
        <v>33</v>
      </c>
      <c r="D1846" s="57">
        <f t="shared" si="244"/>
        <v>9.537890941228609E-4</v>
      </c>
      <c r="E1846" s="57">
        <f>D1846/SUM(D1813:D1930)</f>
        <v>1.0030005765375E-3</v>
      </c>
      <c r="F1846">
        <f>D1810*N1810*(D1810*A1846)^(N1810-1)/EXP((D1810*A1846)^N1810)</f>
        <v>9.8591930501517978E-5</v>
      </c>
      <c r="G1846">
        <f t="shared" si="245"/>
        <v>5.6912056258530691E-5</v>
      </c>
      <c r="H1846">
        <f>F1846*(N1810/D1810)*(1-(D1810*A1846)^(N1810))</f>
        <v>6.9975250558397789E-2</v>
      </c>
      <c r="I1846">
        <f>F1846*(1/N1810+LN(D1810*A1846)*(1-(D1810*A1846)^N1810))</f>
        <v>-7.8563616223810545E-5</v>
      </c>
      <c r="K1846">
        <f t="shared" si="246"/>
        <v>9.0440864603598208E-4</v>
      </c>
      <c r="L1846">
        <f t="shared" si="247"/>
        <v>4.89653569071055E-3</v>
      </c>
      <c r="M1846">
        <f t="shared" si="248"/>
        <v>6.1722417941621876E-9</v>
      </c>
      <c r="O1846">
        <f t="shared" si="249"/>
        <v>-5.4975087300349482E-6</v>
      </c>
      <c r="R1846">
        <f t="shared" si="250"/>
        <v>6.3286221613549143E-5</v>
      </c>
      <c r="S1846">
        <f t="shared" si="251"/>
        <v>-7.1053613776667016E-8</v>
      </c>
      <c r="U1846">
        <f t="shared" si="252"/>
        <v>8.1795499902463835E-7</v>
      </c>
    </row>
    <row r="1847" spans="1:21" x14ac:dyDescent="0.3">
      <c r="A1847">
        <f t="shared" si="253"/>
        <v>34</v>
      </c>
      <c r="D1847" s="57">
        <f t="shared" si="244"/>
        <v>8.9457045994078817E-4</v>
      </c>
      <c r="E1847" s="57">
        <f>D1847/SUM(D1813:D1930)</f>
        <v>9.4072651134596483E-4</v>
      </c>
      <c r="F1847">
        <f>D1810*N1810*(D1810*A1847)^(N1810-1)/EXP((D1810*A1847)^N1810)</f>
        <v>1.2381516850755572E-4</v>
      </c>
      <c r="G1847">
        <f t="shared" si="245"/>
        <v>5.7855526406043329E-5</v>
      </c>
      <c r="H1847">
        <f>F1847*(N1810/D1810)*(1-(D1810*A1847)^(N1810))</f>
        <v>8.7867604885069173E-2</v>
      </c>
      <c r="I1847">
        <f>F1847*(1/N1810+LN(D1810*A1847)*(1-(D1810*A1847)^N1810))</f>
        <v>-9.495594008167879E-5</v>
      </c>
      <c r="K1847">
        <f t="shared" si="246"/>
        <v>8.1691134283840916E-4</v>
      </c>
      <c r="L1847">
        <f t="shared" si="247"/>
        <v>7.7207159882386319E-3</v>
      </c>
      <c r="M1847">
        <f t="shared" si="248"/>
        <v>9.0166305567953726E-9</v>
      </c>
      <c r="O1847">
        <f t="shared" si="249"/>
        <v>-8.3435510245872541E-6</v>
      </c>
      <c r="R1847">
        <f t="shared" si="250"/>
        <v>7.1780043098656622E-5</v>
      </c>
      <c r="S1847">
        <f t="shared" si="251"/>
        <v>-7.7570584522607735E-8</v>
      </c>
      <c r="U1847">
        <f t="shared" si="252"/>
        <v>6.6734414205805287E-7</v>
      </c>
    </row>
    <row r="1848" spans="1:21" x14ac:dyDescent="0.3">
      <c r="A1848">
        <f t="shared" si="253"/>
        <v>35</v>
      </c>
      <c r="D1848" s="57">
        <f t="shared" si="244"/>
        <v>1.6986533463416878E-3</v>
      </c>
      <c r="E1848" s="57">
        <f>D1848/SUM(D1813:D1930)</f>
        <v>1.7862966731496308E-3</v>
      </c>
      <c r="F1848">
        <f>D1810*N1810*(D1810*A1848)^(N1810-1)/EXP((D1810*A1848)^N1810)</f>
        <v>1.5446312313951259E-4</v>
      </c>
      <c r="G1848">
        <f t="shared" si="245"/>
        <v>4.5707225041336946E-5</v>
      </c>
      <c r="H1848">
        <f>F1848*(N1810/D1810)*(1-(D1810*A1848)^(N1810))</f>
        <v>0.10960224890909176</v>
      </c>
      <c r="I1848">
        <f>F1848*(1/N1810+LN(D1810*A1848)*(1-(D1810*A1848)^N1810))</f>
        <v>-1.1396674839762493E-4</v>
      </c>
      <c r="K1848">
        <f t="shared" si="246"/>
        <v>1.6318335500101182E-3</v>
      </c>
      <c r="L1848">
        <f t="shared" si="247"/>
        <v>1.2012652965930506E-2</v>
      </c>
      <c r="M1848">
        <f t="shared" si="248"/>
        <v>1.2988419740327545E-8</v>
      </c>
      <c r="O1848">
        <f t="shared" si="249"/>
        <v>-1.2491011925236322E-5</v>
      </c>
      <c r="R1848">
        <f t="shared" si="250"/>
        <v>1.7885262692641583E-4</v>
      </c>
      <c r="S1848">
        <f t="shared" si="251"/>
        <v>-1.8597476362080626E-7</v>
      </c>
      <c r="U1848">
        <f t="shared" si="252"/>
        <v>2.6628807349386249E-6</v>
      </c>
    </row>
    <row r="1849" spans="1:21" x14ac:dyDescent="0.3">
      <c r="A1849">
        <f t="shared" si="253"/>
        <v>36</v>
      </c>
      <c r="D1849" s="57">
        <f t="shared" si="244"/>
        <v>1.5215440161182746E-3</v>
      </c>
      <c r="E1849" s="57">
        <f>D1849/SUM(D1813:D1930)</f>
        <v>1.6000492507175061E-3</v>
      </c>
      <c r="F1849">
        <f>D1810*N1810*(D1810*A1849)^(N1810-1)/EXP((D1810*A1849)^N1810)</f>
        <v>1.9149320600373912E-4</v>
      </c>
      <c r="G1849">
        <f t="shared" si="245"/>
        <v>4.8260243464324529E-5</v>
      </c>
      <c r="H1849">
        <f>F1849*(N1810/D1810)*(1-(D1810*A1849)^(N1810))</f>
        <v>0.13585419188114928</v>
      </c>
      <c r="I1849">
        <f>F1849*(1/N1810+LN(D1810*A1849)*(1-(D1810*A1849)^N1810))</f>
        <v>-1.3587002702750891E-4</v>
      </c>
      <c r="K1849">
        <f t="shared" si="246"/>
        <v>1.408556044713767E-3</v>
      </c>
      <c r="L1849">
        <f t="shared" si="247"/>
        <v>1.8456361451680125E-2</v>
      </c>
      <c r="M1849">
        <f t="shared" si="248"/>
        <v>1.8460664244455999E-8</v>
      </c>
      <c r="O1849">
        <f t="shared" si="249"/>
        <v>-1.8458512722692132E-5</v>
      </c>
      <c r="R1849">
        <f t="shared" si="250"/>
        <v>1.913582431738968E-4</v>
      </c>
      <c r="S1849">
        <f t="shared" si="251"/>
        <v>-1.9138054786502057E-7</v>
      </c>
      <c r="U1849">
        <f t="shared" si="252"/>
        <v>1.9840301310996917E-6</v>
      </c>
    </row>
    <row r="1850" spans="1:21" x14ac:dyDescent="0.3">
      <c r="A1850">
        <f t="shared" si="253"/>
        <v>37</v>
      </c>
      <c r="D1850" s="57">
        <f t="shared" si="244"/>
        <v>1.7895883817692015E-3</v>
      </c>
      <c r="E1850" s="57">
        <f>D1850/SUM(D1813:D1930)</f>
        <v>1.8819235717200452E-3</v>
      </c>
      <c r="F1850">
        <f>D1810*N1810*(D1810*A1850)^(N1810-1)/EXP((D1810*A1850)^N1810)</f>
        <v>2.3599614636000052E-4</v>
      </c>
      <c r="G1850">
        <f t="shared" si="245"/>
        <v>4.4423357727816537E-5</v>
      </c>
      <c r="H1850">
        <f>F1850*(N1810/D1810)*(1-(D1810*A1850)^(N1810))</f>
        <v>0.16739091387923449</v>
      </c>
      <c r="I1850">
        <f>F1850*(1/N1810+LN(D1810*A1850)*(1-(D1810*A1850)^N1810))</f>
        <v>-1.6094508461252728E-4</v>
      </c>
      <c r="K1850">
        <f t="shared" si="246"/>
        <v>1.6459274253600446E-3</v>
      </c>
      <c r="L1850">
        <f t="shared" si="247"/>
        <v>2.80197180493253E-2</v>
      </c>
      <c r="M1850">
        <f t="shared" si="248"/>
        <v>2.5903320260933565E-8</v>
      </c>
      <c r="O1850">
        <f t="shared" si="249"/>
        <v>-2.6940744797661661E-5</v>
      </c>
      <c r="R1850">
        <f t="shared" si="250"/>
        <v>2.755132959099134E-4</v>
      </c>
      <c r="S1850">
        <f t="shared" si="251"/>
        <v>-2.649039287406516E-7</v>
      </c>
      <c r="U1850">
        <f t="shared" si="252"/>
        <v>2.7090770895523454E-6</v>
      </c>
    </row>
    <row r="1851" spans="1:21" x14ac:dyDescent="0.3">
      <c r="A1851">
        <f t="shared" si="253"/>
        <v>38</v>
      </c>
      <c r="D1851" s="57">
        <f t="shared" si="244"/>
        <v>1.1980214203400744E-3</v>
      </c>
      <c r="E1851" s="57">
        <f>D1851/SUM(D1813:D1930)</f>
        <v>1.2598342576043179E-3</v>
      </c>
      <c r="F1851">
        <f>D1810*N1810*(D1810*A1851)^(N1810-1)/EXP((D1810*A1851)^N1810)</f>
        <v>2.8920941895176853E-4</v>
      </c>
      <c r="G1851">
        <f t="shared" si="245"/>
        <v>5.3102909124154045E-5</v>
      </c>
      <c r="H1851">
        <f>F1851*(N1810/D1810)*(1-(D1810*A1851)^(N1810))</f>
        <v>0.20508100362324386</v>
      </c>
      <c r="I1851">
        <f>F1851*(1/N1810+LN(D1810*A1851)*(1-(D1810*A1851)^N1810))</f>
        <v>-1.8947215035023456E-4</v>
      </c>
      <c r="K1851">
        <f t="shared" si="246"/>
        <v>9.7062483865254933E-4</v>
      </c>
      <c r="L1851">
        <f t="shared" si="247"/>
        <v>4.2058218047116958E-2</v>
      </c>
      <c r="M1851">
        <f t="shared" si="248"/>
        <v>3.589969575834189E-8</v>
      </c>
      <c r="O1851">
        <f t="shared" si="249"/>
        <v>-3.885713875248026E-5</v>
      </c>
      <c r="R1851">
        <f t="shared" si="250"/>
        <v>1.9905671605251394E-4</v>
      </c>
      <c r="S1851">
        <f t="shared" si="251"/>
        <v>-1.8390637536284799E-7</v>
      </c>
      <c r="U1851">
        <f t="shared" si="252"/>
        <v>9.4211257740928742E-7</v>
      </c>
    </row>
    <row r="1852" spans="1:21" x14ac:dyDescent="0.3">
      <c r="A1852">
        <f t="shared" si="253"/>
        <v>39</v>
      </c>
      <c r="D1852" s="57">
        <f t="shared" si="244"/>
        <v>1.3892487224602017E-3</v>
      </c>
      <c r="E1852" s="57">
        <f>D1852/SUM(D1813:D1930)</f>
        <v>1.4609280795593546E-3</v>
      </c>
      <c r="F1852">
        <f>D1810*N1810*(D1810*A1852)^(N1810-1)/EXP((D1810*A1852)^N1810)</f>
        <v>3.5253132483503404E-4</v>
      </c>
      <c r="G1852">
        <f t="shared" si="245"/>
        <v>5.0212536391164985E-5</v>
      </c>
      <c r="H1852">
        <f>F1852*(N1810/D1810)*(1-(D1810*A1852)^(N1810))</f>
        <v>0.24990293441584294</v>
      </c>
      <c r="I1852">
        <f>F1852*(1/N1810+LN(D1810*A1852)*(1-(D1810*A1852)^N1810))</f>
        <v>-2.2172698636799317E-4</v>
      </c>
      <c r="K1852">
        <f t="shared" si="246"/>
        <v>1.1083967547243206E-3</v>
      </c>
      <c r="L1852">
        <f t="shared" si="247"/>
        <v>6.2451476629649096E-2</v>
      </c>
      <c r="M1852">
        <f t="shared" si="248"/>
        <v>4.9162856483832229E-8</v>
      </c>
      <c r="O1852">
        <f t="shared" si="249"/>
        <v>-5.5410224532543098E-5</v>
      </c>
      <c r="R1852">
        <f t="shared" si="250"/>
        <v>2.7699160150260503E-4</v>
      </c>
      <c r="S1852">
        <f t="shared" si="251"/>
        <v>-2.4576147212508728E-7</v>
      </c>
      <c r="U1852">
        <f t="shared" si="252"/>
        <v>1.2285433658834056E-6</v>
      </c>
    </row>
    <row r="1853" spans="1:21" x14ac:dyDescent="0.3">
      <c r="A1853">
        <f t="shared" si="253"/>
        <v>40</v>
      </c>
      <c r="D1853" s="57">
        <f t="shared" si="244"/>
        <v>1.762275667677993E-3</v>
      </c>
      <c r="E1853" s="57">
        <f>D1853/SUM(D1813:D1930)</f>
        <v>1.8532016371235092E-3</v>
      </c>
      <c r="F1853">
        <f>D1810*N1810*(D1810*A1853)^(N1810-1)/EXP((D1810*A1853)^N1810)</f>
        <v>4.2753562798666163E-4</v>
      </c>
      <c r="G1853">
        <f t="shared" si="245"/>
        <v>4.4807050946824694E-5</v>
      </c>
      <c r="H1853">
        <f>F1853*(N1810/D1810)*(1-(D1810*A1853)^(N1810))</f>
        <v>0.30295380566841679</v>
      </c>
      <c r="I1853">
        <f>F1853*(1/N1810+LN(D1810*A1853)*(1-(D1810*A1853)^N1810))</f>
        <v>-2.5797439097129094E-4</v>
      </c>
      <c r="K1853">
        <f t="shared" si="246"/>
        <v>1.4256660091368474E-3</v>
      </c>
      <c r="L1853">
        <f t="shared" si="247"/>
        <v>9.1781008368976846E-2</v>
      </c>
      <c r="M1853">
        <f t="shared" si="248"/>
        <v>6.6550786397008474E-8</v>
      </c>
      <c r="O1853">
        <f t="shared" si="249"/>
        <v>-7.8154323509744652E-5</v>
      </c>
      <c r="R1853">
        <f t="shared" si="250"/>
        <v>4.3191094308011181E-4</v>
      </c>
      <c r="S1853">
        <f t="shared" si="251"/>
        <v>-3.6778532043554911E-7</v>
      </c>
      <c r="U1853">
        <f t="shared" si="252"/>
        <v>2.0325235696081856E-6</v>
      </c>
    </row>
    <row r="1854" spans="1:21" x14ac:dyDescent="0.3">
      <c r="A1854">
        <f t="shared" si="253"/>
        <v>41</v>
      </c>
      <c r="D1854" s="57">
        <f t="shared" si="244"/>
        <v>1.7014818478600219E-3</v>
      </c>
      <c r="E1854" s="57">
        <f>D1854/SUM(D1813:D1930)</f>
        <v>1.7892711133808176E-3</v>
      </c>
      <c r="F1854">
        <f>D1810*N1810*(D1810*A1854)^(N1810-1)/EXP((D1810*A1854)^N1810)</f>
        <v>5.1598661013655181E-4</v>
      </c>
      <c r="G1854">
        <f t="shared" si="245"/>
        <v>4.566701522185351E-5</v>
      </c>
      <c r="H1854">
        <f>F1854*(N1810/D1810)*(1-(D1810*A1854)^(N1810))</f>
        <v>0.36545782064980958</v>
      </c>
      <c r="I1854">
        <f>F1854*(1/N1810+LN(D1810*A1854)*(1-(D1810*A1854)^N1810))</f>
        <v>-2.9846046064104366E-4</v>
      </c>
      <c r="K1854">
        <f t="shared" si="246"/>
        <v>1.2732845032442657E-3</v>
      </c>
      <c r="L1854">
        <f t="shared" si="247"/>
        <v>0.13355941867410839</v>
      </c>
      <c r="M1854">
        <f t="shared" si="248"/>
        <v>8.9078646566063965E-8</v>
      </c>
      <c r="O1854">
        <f t="shared" si="249"/>
        <v>-1.0907470949601408E-4</v>
      </c>
      <c r="R1854">
        <f t="shared" si="250"/>
        <v>4.6533177962282472E-4</v>
      </c>
      <c r="S1854">
        <f t="shared" si="251"/>
        <v>-3.8002507936538596E-7</v>
      </c>
      <c r="U1854">
        <f t="shared" si="252"/>
        <v>1.6212534262019965E-6</v>
      </c>
    </row>
    <row r="1855" spans="1:21" x14ac:dyDescent="0.3">
      <c r="A1855">
        <f t="shared" si="253"/>
        <v>42</v>
      </c>
      <c r="D1855" s="57">
        <f t="shared" si="244"/>
        <v>2.0431893210902672E-3</v>
      </c>
      <c r="E1855" s="57">
        <f>D1855/SUM(D1813:D1930)</f>
        <v>2.1486092466945538E-3</v>
      </c>
      <c r="F1855">
        <f>D1810*N1810*(D1810*A1855)^(N1810-1)/EXP((D1810*A1855)^N1810)</f>
        <v>6.1985435627763584E-4</v>
      </c>
      <c r="G1855">
        <f t="shared" si="245"/>
        <v>4.0939513606258606E-5</v>
      </c>
      <c r="H1855">
        <f>F1855*(N1810/D1810)*(1-(D1810*A1855)^(N1810))</f>
        <v>0.43877420117994814</v>
      </c>
      <c r="I1855">
        <f>F1855*(1/N1810+LN(D1810*A1855)*(1-(D1810*A1855)^N1810))</f>
        <v>-3.4340347197974656E-4</v>
      </c>
      <c r="K1855">
        <f t="shared" si="246"/>
        <v>1.5287548904169179E-3</v>
      </c>
      <c r="L1855">
        <f t="shared" si="247"/>
        <v>0.19252279962110161</v>
      </c>
      <c r="M1855">
        <f t="shared" si="248"/>
        <v>1.1792594456774459E-7</v>
      </c>
      <c r="O1855">
        <f t="shared" si="249"/>
        <v>-1.50676584100334E-4</v>
      </c>
      <c r="R1855">
        <f t="shared" si="250"/>
        <v>6.7077820584262237E-4</v>
      </c>
      <c r="S1855">
        <f t="shared" si="251"/>
        <v>-5.2497973717518656E-7</v>
      </c>
      <c r="U1855">
        <f t="shared" si="252"/>
        <v>2.3370915149736427E-6</v>
      </c>
    </row>
    <row r="1856" spans="1:21" x14ac:dyDescent="0.3">
      <c r="A1856">
        <f t="shared" si="253"/>
        <v>43</v>
      </c>
      <c r="D1856" s="57">
        <f t="shared" si="244"/>
        <v>2.3730322320212049E-3</v>
      </c>
      <c r="E1856" s="57">
        <f>D1856/SUM(D1813:D1930)</f>
        <v>2.4954706564853458E-3</v>
      </c>
      <c r="F1856">
        <f>D1810*N1810*(D1810*A1856)^(N1810-1)/EXP((D1810*A1856)^N1810)</f>
        <v>7.4133002189852391E-4</v>
      </c>
      <c r="G1856">
        <f t="shared" si="245"/>
        <v>3.6621110840438004E-5</v>
      </c>
      <c r="H1856">
        <f>F1856*(N1810/D1810)*(1-(D1810*A1856)^(N1810))</f>
        <v>0.52440415478143232</v>
      </c>
      <c r="I1856">
        <f>F1856*(1/N1810+LN(D1810*A1856)*(1-(D1810*A1856)^N1810))</f>
        <v>-3.929832410122784E-4</v>
      </c>
      <c r="K1856">
        <f t="shared" si="246"/>
        <v>1.7541406345868218E-3</v>
      </c>
      <c r="L1856">
        <f t="shared" si="247"/>
        <v>0.2749997175520284</v>
      </c>
      <c r="M1856">
        <f t="shared" si="248"/>
        <v>1.5443582771651449E-7</v>
      </c>
      <c r="O1856">
        <f t="shared" si="249"/>
        <v>-2.0608204434631176E-4</v>
      </c>
      <c r="R1856">
        <f t="shared" si="250"/>
        <v>9.1987863684826765E-4</v>
      </c>
      <c r="S1856">
        <f t="shared" si="251"/>
        <v>-6.8934787177126397E-7</v>
      </c>
      <c r="U1856">
        <f t="shared" si="252"/>
        <v>3.0770093659086579E-6</v>
      </c>
    </row>
    <row r="1857" spans="1:21" x14ac:dyDescent="0.3">
      <c r="A1857">
        <f t="shared" si="253"/>
        <v>44</v>
      </c>
      <c r="D1857" s="57">
        <f t="shared" si="244"/>
        <v>2.0433197814884348E-3</v>
      </c>
      <c r="E1857" s="57">
        <f>D1857/SUM(D1813:D1930)</f>
        <v>2.1487464382973767E-3</v>
      </c>
      <c r="F1857">
        <f>D1810*N1810*(D1810*A1857)^(N1810-1)/EXP((D1810*A1857)^N1810)</f>
        <v>8.828407582048435E-4</v>
      </c>
      <c r="G1857">
        <f t="shared" si="245"/>
        <v>4.0937758011769121E-5</v>
      </c>
      <c r="H1857">
        <f>F1857*(N1810/D1810)*(1-(D1810*A1857)^(N1810))</f>
        <v>0.62399640697874581</v>
      </c>
      <c r="I1857">
        <f>F1857*(1/N1810+LN(D1810*A1857)*(1-(D1810*A1857)^N1810))</f>
        <v>-4.473288178590622E-4</v>
      </c>
      <c r="K1857">
        <f t="shared" si="246"/>
        <v>1.2659056800925332E-3</v>
      </c>
      <c r="L1857">
        <f t="shared" si="247"/>
        <v>0.38937151592238456</v>
      </c>
      <c r="M1857">
        <f t="shared" si="248"/>
        <v>2.0010307128718604E-7</v>
      </c>
      <c r="O1857">
        <f t="shared" si="249"/>
        <v>-2.7913157508210461E-4</v>
      </c>
      <c r="R1857">
        <f t="shared" si="250"/>
        <v>7.8992059595172628E-4</v>
      </c>
      <c r="S1857">
        <f t="shared" si="251"/>
        <v>-5.6627609139686508E-7</v>
      </c>
      <c r="U1857">
        <f t="shared" si="252"/>
        <v>1.6025171908905389E-6</v>
      </c>
    </row>
    <row r="1858" spans="1:21" x14ac:dyDescent="0.3">
      <c r="A1858">
        <f t="shared" si="253"/>
        <v>45</v>
      </c>
      <c r="D1858" s="57">
        <f t="shared" si="244"/>
        <v>2.3430918249501271E-3</v>
      </c>
      <c r="E1858" s="57">
        <f>D1858/SUM(D1813:D1930)</f>
        <v>2.4639854510671863E-3</v>
      </c>
      <c r="F1858">
        <f>D1810*N1810*(D1810*A1858)^(N1810-1)/EXP((D1810*A1858)^N1810)</f>
        <v>1.0470638813400801E-3</v>
      </c>
      <c r="G1858">
        <f t="shared" si="245"/>
        <v>3.7003169985756026E-5</v>
      </c>
      <c r="H1858">
        <f>F1858*(N1810/D1810)*(1-(D1810*A1858)^(N1810))</f>
        <v>0.73935068865122411</v>
      </c>
      <c r="I1858">
        <f>F1858*(1/N1810+LN(D1810*A1858)*(1-(D1810*A1858)^N1810))</f>
        <v>-5.0650438178784067E-4</v>
      </c>
      <c r="K1858">
        <f t="shared" si="246"/>
        <v>1.4169215697271062E-3</v>
      </c>
      <c r="L1858">
        <f t="shared" si="247"/>
        <v>0.54663944080903937</v>
      </c>
      <c r="M1858">
        <f t="shared" si="248"/>
        <v>2.5654668877028266E-7</v>
      </c>
      <c r="O1858">
        <f t="shared" si="249"/>
        <v>-3.7448436347970251E-4</v>
      </c>
      <c r="R1858">
        <f t="shared" si="250"/>
        <v>1.0476019383425094E-3</v>
      </c>
      <c r="S1858">
        <f t="shared" si="251"/>
        <v>-7.176769837164847E-7</v>
      </c>
      <c r="U1858">
        <f t="shared" si="252"/>
        <v>2.0076667347579269E-6</v>
      </c>
    </row>
    <row r="1859" spans="1:21" x14ac:dyDescent="0.3">
      <c r="A1859">
        <f t="shared" si="253"/>
        <v>46</v>
      </c>
      <c r="D1859" s="57">
        <f t="shared" si="244"/>
        <v>2.5173824213664711E-3</v>
      </c>
      <c r="E1859" s="57">
        <f>D1859/SUM(D1813:D1930)</f>
        <v>2.6472687049519696E-3</v>
      </c>
      <c r="F1859">
        <f>D1810*N1810*(D1810*A1859)^(N1810-1)/EXP((D1810*A1859)^N1810)</f>
        <v>1.236939763674163E-3</v>
      </c>
      <c r="G1859">
        <f t="shared" si="245"/>
        <v>3.4806930203949781E-5</v>
      </c>
      <c r="H1859">
        <f>F1859*(N1810/D1810)*(1-(D1810*A1859)^(N1810))</f>
        <v>0.87241842338289433</v>
      </c>
      <c r="I1859">
        <f>F1859*(1/N1810+LN(D1810*A1859)*(1-(D1810*A1859)^N1810))</f>
        <v>-5.7049321751053621E-4</v>
      </c>
      <c r="K1859">
        <f t="shared" si="246"/>
        <v>1.4103289412778065E-3</v>
      </c>
      <c r="L1859">
        <f t="shared" si="247"/>
        <v>0.76111390545789503</v>
      </c>
      <c r="M1859">
        <f t="shared" si="248"/>
        <v>3.2546251122552396E-7</v>
      </c>
      <c r="O1859">
        <f t="shared" si="249"/>
        <v>-4.9770879337117662E-4</v>
      </c>
      <c r="R1859">
        <f t="shared" si="250"/>
        <v>1.2303969514008506E-3</v>
      </c>
      <c r="S1859">
        <f t="shared" si="251"/>
        <v>-8.0458309545780392E-7</v>
      </c>
      <c r="U1859">
        <f t="shared" si="252"/>
        <v>1.9890277226057788E-6</v>
      </c>
    </row>
    <row r="1860" spans="1:21" x14ac:dyDescent="0.3">
      <c r="A1860">
        <f t="shared" si="253"/>
        <v>47</v>
      </c>
      <c r="D1860" s="57">
        <f t="shared" si="244"/>
        <v>2.4634712807473608E-3</v>
      </c>
      <c r="E1860" s="57">
        <f>D1860/SUM(D1813:D1930)</f>
        <v>2.5905759775387994E-3</v>
      </c>
      <c r="F1860">
        <f>D1810*N1810*(D1810*A1860)^(N1810-1)/EXP((D1810*A1860)^N1810)</f>
        <v>1.4556827973705453E-3</v>
      </c>
      <c r="G1860">
        <f t="shared" si="245"/>
        <v>3.547908895463999E-5</v>
      </c>
      <c r="H1860">
        <f>F1860*(N1810/D1810)*(1-(D1810*A1860)^(N1810))</f>
        <v>1.0252996907410965</v>
      </c>
      <c r="I1860">
        <f>F1860*(1/N1810+LN(D1810*A1860)*(1-(D1810*A1860)^N1810))</f>
        <v>-6.3917968142313767E-4</v>
      </c>
      <c r="K1860">
        <f t="shared" si="246"/>
        <v>1.1348931801682541E-3</v>
      </c>
      <c r="L1860">
        <f t="shared" si="247"/>
        <v>1.0512394558337881</v>
      </c>
      <c r="M1860">
        <f t="shared" si="248"/>
        <v>4.0855066514418377E-7</v>
      </c>
      <c r="O1860">
        <f t="shared" si="249"/>
        <v>-6.553507296911356E-4</v>
      </c>
      <c r="R1860">
        <f t="shared" si="250"/>
        <v>1.1636056266506904E-3</v>
      </c>
      <c r="S1860">
        <f t="shared" si="251"/>
        <v>-7.2540066134923628E-7</v>
      </c>
      <c r="U1860">
        <f t="shared" si="252"/>
        <v>1.2879825303924134E-6</v>
      </c>
    </row>
    <row r="1861" spans="1:21" x14ac:dyDescent="0.3">
      <c r="A1861">
        <f t="shared" si="253"/>
        <v>48</v>
      </c>
      <c r="D1861" s="57">
        <f t="shared" si="244"/>
        <v>2.6926584966099156E-3</v>
      </c>
      <c r="E1861" s="57">
        <f>D1861/SUM(D1813:D1930)</f>
        <v>2.8315882842024319E-3</v>
      </c>
      <c r="F1861">
        <f>D1810*N1810*(D1810*A1861)^(N1810-1)/EXP((D1810*A1861)^N1810)</f>
        <v>1.7067896305557368E-3</v>
      </c>
      <c r="G1861">
        <f t="shared" si="245"/>
        <v>3.2666028780494733E-5</v>
      </c>
      <c r="H1861">
        <f>F1861*(N1810/D1810)*(1-(D1810*A1861)^(N1810))</f>
        <v>1.2002353471559111</v>
      </c>
      <c r="I1861">
        <f>F1861*(1/N1810+LN(D1810*A1861)*(1-(D1810*A1861)^N1810))</f>
        <v>-7.1232911006570648E-4</v>
      </c>
      <c r="K1861">
        <f t="shared" si="246"/>
        <v>1.1247986536466951E-3</v>
      </c>
      <c r="L1861">
        <f t="shared" si="247"/>
        <v>1.4405648885624704</v>
      </c>
      <c r="M1861">
        <f t="shared" si="248"/>
        <v>5.0741276104700135E-7</v>
      </c>
      <c r="O1861">
        <f t="shared" si="249"/>
        <v>-8.5496257670897443E-4</v>
      </c>
      <c r="R1861">
        <f t="shared" si="250"/>
        <v>1.3500231025401425E-3</v>
      </c>
      <c r="S1861">
        <f t="shared" si="251"/>
        <v>-8.0122682395525512E-7</v>
      </c>
      <c r="U1861">
        <f t="shared" si="252"/>
        <v>1.265172011245418E-6</v>
      </c>
    </row>
    <row r="1862" spans="1:21" x14ac:dyDescent="0.3">
      <c r="A1862">
        <f t="shared" si="253"/>
        <v>49</v>
      </c>
      <c r="D1862" s="57">
        <f t="shared" si="244"/>
        <v>2.9761247286425644E-3</v>
      </c>
      <c r="E1862" s="57">
        <f>D1862/SUM(D1813:D1930)</f>
        <v>3.1296801746524138E-3</v>
      </c>
      <c r="F1862">
        <f>D1810*N1810*(D1810*A1862)^(N1810-1)/EXP((D1810*A1862)^N1810)</f>
        <v>1.9940437026890736E-3</v>
      </c>
      <c r="G1862">
        <f t="shared" si="245"/>
        <v>2.9347446693934766E-5</v>
      </c>
      <c r="H1862">
        <f>F1862*(N1810/D1810)*(1-(D1810*A1862)^(N1810))</f>
        <v>1.3995929664712112</v>
      </c>
      <c r="I1862">
        <f>F1862*(1/N1810+LN(D1810*A1862)*(1-(D1810*A1862)^N1810))</f>
        <v>-7.8956568691485106E-4</v>
      </c>
      <c r="K1862">
        <f t="shared" si="246"/>
        <v>1.1356364719633401E-3</v>
      </c>
      <c r="L1862">
        <f t="shared" si="247"/>
        <v>1.958860471795685</v>
      </c>
      <c r="M1862">
        <f t="shared" si="248"/>
        <v>6.2341397395332055E-7</v>
      </c>
      <c r="O1862">
        <f t="shared" si="249"/>
        <v>-1.105070581973036E-3</v>
      </c>
      <c r="R1862">
        <f t="shared" si="250"/>
        <v>1.5894288186280717E-3</v>
      </c>
      <c r="S1862">
        <f t="shared" si="251"/>
        <v>-8.9665959107129263E-7</v>
      </c>
      <c r="U1862">
        <f t="shared" si="252"/>
        <v>1.2896701964533422E-6</v>
      </c>
    </row>
    <row r="1863" spans="1:21" x14ac:dyDescent="0.3">
      <c r="A1863">
        <f t="shared" si="253"/>
        <v>50</v>
      </c>
      <c r="D1863" s="57">
        <f t="shared" si="244"/>
        <v>3.4811819489321289E-3</v>
      </c>
      <c r="E1863" s="57">
        <f>D1863/SUM(D1813:D1930)</f>
        <v>3.6607962109504832E-3</v>
      </c>
      <c r="F1863">
        <f>D1810*N1810*(D1810*A1863)^(N1810-1)/EXP((D1810*A1863)^N1810)</f>
        <v>2.3215149069226578E-3</v>
      </c>
      <c r="G1863">
        <f t="shared" si="245"/>
        <v>2.3875070993046004E-5</v>
      </c>
      <c r="H1863">
        <f>F1863*(N1810/D1810)*(1-(D1810*A1863)^(N1810))</f>
        <v>1.6258450188991891</v>
      </c>
      <c r="I1863">
        <f>F1863*(1/N1810+LN(D1810*A1863)*(1-(D1810*A1863)^N1810))</f>
        <v>-8.7034837297285893E-4</v>
      </c>
      <c r="K1863">
        <f t="shared" si="246"/>
        <v>1.3392813040278254E-3</v>
      </c>
      <c r="L1863">
        <f t="shared" si="247"/>
        <v>2.6433720254793047</v>
      </c>
      <c r="M1863">
        <f t="shared" si="248"/>
        <v>7.5750629033650279E-7</v>
      </c>
      <c r="O1863">
        <f t="shared" si="249"/>
        <v>-1.4150515669049363E-3</v>
      </c>
      <c r="R1863">
        <f t="shared" si="250"/>
        <v>2.1774638370584505E-3</v>
      </c>
      <c r="S1863">
        <f t="shared" si="251"/>
        <v>-1.1656413039135866E-6</v>
      </c>
      <c r="U1863">
        <f t="shared" si="252"/>
        <v>1.7936744113184724E-6</v>
      </c>
    </row>
    <row r="1864" spans="1:21" x14ac:dyDescent="0.3">
      <c r="A1864">
        <f t="shared" si="253"/>
        <v>51</v>
      </c>
      <c r="D1864" s="57">
        <f t="shared" si="244"/>
        <v>3.3099289607370491E-3</v>
      </c>
      <c r="E1864" s="57">
        <f>D1864/SUM(D1813:D1930)</f>
        <v>3.4807072930210978E-3</v>
      </c>
      <c r="F1864">
        <f>D1810*N1810*(D1810*A1864)^(N1810-1)/EXP((D1810*A1864)^N1810)</f>
        <v>2.6935529830370438E-3</v>
      </c>
      <c r="G1864">
        <f t="shared" si="245"/>
        <v>2.5667408396154805E-5</v>
      </c>
      <c r="H1864">
        <f>F1864*(N1810/D1810)*(1-(D1810*A1864)^(N1810))</f>
        <v>1.8815374441054635</v>
      </c>
      <c r="I1864">
        <f>F1864*(1/N1810+LN(D1810*A1864)*(1-(D1810*A1864)^N1810))</f>
        <v>-9.5394512746284561E-4</v>
      </c>
      <c r="K1864">
        <f t="shared" si="246"/>
        <v>7.8715430998405403E-4</v>
      </c>
      <c r="L1864">
        <f t="shared" si="247"/>
        <v>3.5401831535709203</v>
      </c>
      <c r="M1864">
        <f t="shared" si="248"/>
        <v>9.1001130621010473E-7</v>
      </c>
      <c r="O1864">
        <f t="shared" si="249"/>
        <v>-1.7948834769433031E-3</v>
      </c>
      <c r="R1864">
        <f t="shared" si="250"/>
        <v>1.4810603085239967E-3</v>
      </c>
      <c r="S1864">
        <f t="shared" si="251"/>
        <v>-7.5090201857066674E-7</v>
      </c>
      <c r="U1864">
        <f t="shared" si="252"/>
        <v>6.1961190772647227E-7</v>
      </c>
    </row>
    <row r="1865" spans="1:21" x14ac:dyDescent="0.3">
      <c r="A1865">
        <f t="shared" si="253"/>
        <v>52</v>
      </c>
      <c r="D1865" s="57">
        <f t="shared" si="244"/>
        <v>4.7535390520579684E-3</v>
      </c>
      <c r="E1865" s="57">
        <f>D1865/SUM(D1813:D1930)</f>
        <v>4.9988015581078835E-3</v>
      </c>
      <c r="F1865">
        <f>D1810*N1810*(D1810*A1865)^(N1810-1)/EXP((D1810*A1865)^N1810)</f>
        <v>3.1147729960242501E-3</v>
      </c>
      <c r="G1865">
        <f t="shared" si="245"/>
        <v>1.2589772836083519E-5</v>
      </c>
      <c r="H1865">
        <f>F1865*(N1810/D1810)*(1-(D1810*A1865)^(N1810))</f>
        <v>2.1692464990085947</v>
      </c>
      <c r="I1865">
        <f>F1865*(1/N1810+LN(D1810*A1865)*(1-(D1810*A1865)^N1810))</f>
        <v>-1.0394058038477266E-3</v>
      </c>
      <c r="K1865">
        <f t="shared" si="246"/>
        <v>1.8840285620836334E-3</v>
      </c>
      <c r="L1865">
        <f t="shared" si="247"/>
        <v>4.7056303734610445</v>
      </c>
      <c r="M1865">
        <f t="shared" si="248"/>
        <v>1.0803644250723388E-6</v>
      </c>
      <c r="O1865">
        <f t="shared" si="249"/>
        <v>-2.2547274010458951E-3</v>
      </c>
      <c r="R1865">
        <f t="shared" si="250"/>
        <v>4.0869223623321181E-3</v>
      </c>
      <c r="S1865">
        <f t="shared" si="251"/>
        <v>-1.9582702220446155E-6</v>
      </c>
      <c r="U1865">
        <f t="shared" si="252"/>
        <v>3.5495636227469232E-6</v>
      </c>
    </row>
    <row r="1866" spans="1:21" x14ac:dyDescent="0.3">
      <c r="A1866">
        <f t="shared" si="253"/>
        <v>53</v>
      </c>
      <c r="D1866" s="57">
        <f t="shared" si="244"/>
        <v>4.6280143611814404E-3</v>
      </c>
      <c r="E1866" s="57">
        <f>D1866/SUM(D1813:D1930)</f>
        <v>4.8668003241929235E-3</v>
      </c>
      <c r="F1866">
        <f>D1810*N1810*(D1810*A1866)^(N1810-1)/EXP((D1810*A1866)^N1810)</f>
        <v>3.5900309856651169E-3</v>
      </c>
      <c r="G1866">
        <f t="shared" si="245"/>
        <v>1.3543932563279736E-5</v>
      </c>
      <c r="H1866">
        <f>F1866*(N1810/D1810)*(1-(D1810*A1866)^(N1810))</f>
        <v>2.4915214858081409</v>
      </c>
      <c r="I1866">
        <f>F1866*(1/N1810+LN(D1810*A1866)*(1-(D1810*A1866)^N1810))</f>
        <v>-1.1255343102755597E-3</v>
      </c>
      <c r="K1866">
        <f t="shared" si="246"/>
        <v>1.2767693385278066E-3</v>
      </c>
      <c r="L1866">
        <f t="shared" si="247"/>
        <v>6.207679314243606</v>
      </c>
      <c r="M1866">
        <f t="shared" si="248"/>
        <v>1.2668274836074799E-6</v>
      </c>
      <c r="O1866">
        <f t="shared" si="249"/>
        <v>-2.8042929170658034E-3</v>
      </c>
      <c r="R1866">
        <f t="shared" si="250"/>
        <v>3.1810982393630778E-3</v>
      </c>
      <c r="S1866">
        <f t="shared" si="251"/>
        <v>-1.4370476968208774E-6</v>
      </c>
      <c r="U1866">
        <f t="shared" si="252"/>
        <v>1.6301399438047328E-6</v>
      </c>
    </row>
    <row r="1867" spans="1:21" x14ac:dyDescent="0.3">
      <c r="A1867">
        <f t="shared" si="253"/>
        <v>54</v>
      </c>
      <c r="D1867" s="57">
        <f t="shared" si="244"/>
        <v>5.4838120082867673E-3</v>
      </c>
      <c r="E1867" s="57">
        <f>D1867/SUM(D1813:D1930)</f>
        <v>5.7667535095828901E-3</v>
      </c>
      <c r="F1867">
        <f>D1810*N1810*(D1810*A1867)^(N1810-1)/EXP((D1810*A1867)^N1810)</f>
        <v>4.1243875873973792E-3</v>
      </c>
      <c r="G1867">
        <f t="shared" si="245"/>
        <v>7.7298180731307454E-6</v>
      </c>
      <c r="H1867">
        <f>F1867*(N1810/D1810)*(1-(D1810*A1867)^(N1810))</f>
        <v>2.8508107091499078</v>
      </c>
      <c r="I1867">
        <f>F1867*(1/N1810+LN(D1810*A1867)*(1-(D1810*A1867)^N1810))</f>
        <v>-1.210860879244303E-3</v>
      </c>
      <c r="K1867">
        <f t="shared" si="246"/>
        <v>1.6423659221855109E-3</v>
      </c>
      <c r="L1867">
        <f t="shared" si="247"/>
        <v>8.1271216994037996</v>
      </c>
      <c r="M1867">
        <f t="shared" si="248"/>
        <v>1.4661840688842866E-6</v>
      </c>
      <c r="O1867">
        <f t="shared" si="249"/>
        <v>-3.4519351618403325E-3</v>
      </c>
      <c r="R1867">
        <f t="shared" si="250"/>
        <v>4.6820743593093189E-3</v>
      </c>
      <c r="S1867">
        <f t="shared" si="251"/>
        <v>-1.9886766445784283E-6</v>
      </c>
      <c r="U1867">
        <f t="shared" si="252"/>
        <v>2.6973658223562639E-6</v>
      </c>
    </row>
    <row r="1868" spans="1:21" x14ac:dyDescent="0.3">
      <c r="A1868">
        <f t="shared" si="253"/>
        <v>55</v>
      </c>
      <c r="D1868" s="57">
        <f t="shared" si="244"/>
        <v>5.5057734470783928E-3</v>
      </c>
      <c r="E1868" s="57">
        <f>D1868/SUM(D1813:D1930)</f>
        <v>5.7898480657120419E-3</v>
      </c>
      <c r="F1868">
        <f>D1810*N1810*(D1810*A1868)^(N1810-1)/EXP((D1810*A1868)^N1810)</f>
        <v>4.7230571340084633E-3</v>
      </c>
      <c r="G1868">
        <f t="shared" si="245"/>
        <v>7.6019339196231807E-6</v>
      </c>
      <c r="H1868">
        <f>F1868*(N1810/D1810)*(1-(D1810*A1868)^(N1810))</f>
        <v>3.2493677995145385</v>
      </c>
      <c r="I1868">
        <f>F1868*(1/N1810+LN(D1810*A1868)*(1-(D1810*A1868)^N1810))</f>
        <v>-1.2936156048543323E-3</v>
      </c>
      <c r="K1868">
        <f t="shared" si="246"/>
        <v>1.0667909317035786E-3</v>
      </c>
      <c r="L1868">
        <f t="shared" si="247"/>
        <v>10.558391096521953</v>
      </c>
      <c r="M1868">
        <f t="shared" si="248"/>
        <v>1.67344133312264E-6</v>
      </c>
      <c r="O1868">
        <f t="shared" si="249"/>
        <v>-4.2034328913631907E-3</v>
      </c>
      <c r="R1868">
        <f t="shared" si="250"/>
        <v>3.4663961022917216E-3</v>
      </c>
      <c r="S1868">
        <f t="shared" si="251"/>
        <v>-1.3800173963688417E-6</v>
      </c>
      <c r="U1868">
        <f t="shared" si="252"/>
        <v>1.1380428919649893E-6</v>
      </c>
    </row>
    <row r="1869" spans="1:21" x14ac:dyDescent="0.3">
      <c r="A1869">
        <f t="shared" si="253"/>
        <v>56</v>
      </c>
      <c r="D1869" s="57">
        <f t="shared" si="244"/>
        <v>6.4746285194495134E-3</v>
      </c>
      <c r="E1869" s="57">
        <f>D1869/SUM(D1813:D1930)</f>
        <v>6.8086919612413603E-3</v>
      </c>
      <c r="F1869">
        <f>D1810*N1810*(D1810*A1869)^(N1810-1)/EXP((D1810*A1869)^N1810)</f>
        <v>5.3913394656938977E-3</v>
      </c>
      <c r="G1869">
        <f t="shared" si="245"/>
        <v>3.021744552353292E-6</v>
      </c>
      <c r="H1869">
        <f>F1869*(N1810/D1810)*(1-(D1810*A1869)^(N1810))</f>
        <v>3.6891354090993858</v>
      </c>
      <c r="I1869">
        <f>F1869*(1/N1810+LN(D1810*A1869)*(1-(D1810*A1869)^N1810))</f>
        <v>-1.3717047818292982E-3</v>
      </c>
      <c r="K1869">
        <f t="shared" si="246"/>
        <v>1.4173524955474626E-3</v>
      </c>
      <c r="L1869">
        <f t="shared" si="247"/>
        <v>13.609720066670892</v>
      </c>
      <c r="M1869">
        <f t="shared" si="248"/>
        <v>1.8815740084933627E-6</v>
      </c>
      <c r="O1869">
        <f t="shared" si="249"/>
        <v>-5.0604046814774119E-3</v>
      </c>
      <c r="R1869">
        <f t="shared" si="250"/>
        <v>5.2288052784995242E-3</v>
      </c>
      <c r="S1869">
        <f t="shared" si="251"/>
        <v>-1.9441891956801436E-6</v>
      </c>
      <c r="U1869">
        <f t="shared" si="252"/>
        <v>2.0088880966346199E-6</v>
      </c>
    </row>
    <row r="1870" spans="1:21" x14ac:dyDescent="0.3">
      <c r="A1870">
        <f t="shared" si="253"/>
        <v>57</v>
      </c>
      <c r="D1870" s="57">
        <f t="shared" si="244"/>
        <v>5.9897637073130401E-3</v>
      </c>
      <c r="E1870" s="57">
        <f>D1870/SUM(D1813:D1930)</f>
        <v>6.2988101759365424E-3</v>
      </c>
      <c r="F1870">
        <f>D1810*N1810*(D1810*A1870)^(N1810-1)/EXP((D1810*A1870)^N1810)</f>
        <v>6.1345314234543813E-3</v>
      </c>
      <c r="G1870">
        <f t="shared" si="245"/>
        <v>5.0543959156908188E-6</v>
      </c>
      <c r="H1870">
        <f>F1870*(N1810/D1810)*(1-(D1810*A1870)^(N1810))</f>
        <v>4.1716032848846236</v>
      </c>
      <c r="I1870">
        <f>F1870*(1/N1810+LN(D1810*A1870)*(1-(D1810*A1870)^N1810))</f>
        <v>-1.4426920197924034E-3</v>
      </c>
      <c r="K1870">
        <f t="shared" si="246"/>
        <v>1.6427875248216112E-4</v>
      </c>
      <c r="L1870">
        <f t="shared" si="247"/>
        <v>17.402273966460182</v>
      </c>
      <c r="M1870">
        <f t="shared" si="248"/>
        <v>2.0813602639726844E-6</v>
      </c>
      <c r="O1870">
        <f t="shared" si="249"/>
        <v>-6.0183387688428226E-3</v>
      </c>
      <c r="R1870">
        <f t="shared" si="250"/>
        <v>6.8530578349133137E-4</v>
      </c>
      <c r="S1870">
        <f t="shared" si="251"/>
        <v>-2.3700364522746533E-7</v>
      </c>
      <c r="U1870">
        <f t="shared" si="252"/>
        <v>2.698750851709516E-8</v>
      </c>
    </row>
    <row r="1871" spans="1:21" x14ac:dyDescent="0.3">
      <c r="A1871">
        <f t="shared" si="253"/>
        <v>58</v>
      </c>
      <c r="D1871" s="57">
        <f t="shared" si="244"/>
        <v>7.1679576043273295E-3</v>
      </c>
      <c r="E1871" s="57">
        <f>D1871/SUM(D1813:D1930)</f>
        <v>7.53779389388842E-3</v>
      </c>
      <c r="F1871">
        <f>D1810*N1810*(D1810*A1871)^(N1810-1)/EXP((D1810*A1871)^N1810)</f>
        <v>6.9578148059563283E-3</v>
      </c>
      <c r="G1871">
        <f t="shared" si="245"/>
        <v>1.01851421607238E-6</v>
      </c>
      <c r="H1871">
        <f>F1871*(N1810/D1810)*(1-(D1810*A1871)^(N1810))</f>
        <v>4.6976379135395518</v>
      </c>
      <c r="I1871">
        <f>F1871*(1/N1810+LN(D1810*A1871)*(1-(D1810*A1871)^N1810))</f>
        <v>-1.5037866054124621E-3</v>
      </c>
      <c r="K1871">
        <f t="shared" si="246"/>
        <v>5.7997908793209173E-4</v>
      </c>
      <c r="L1871">
        <f t="shared" si="247"/>
        <v>22.067801966724232</v>
      </c>
      <c r="M1871">
        <f t="shared" si="248"/>
        <v>2.2613741546179361E-6</v>
      </c>
      <c r="O1871">
        <f t="shared" si="249"/>
        <v>-7.0642449714585238E-3</v>
      </c>
      <c r="R1871">
        <f t="shared" si="250"/>
        <v>2.7245317525298835E-3</v>
      </c>
      <c r="S1871">
        <f t="shared" si="251"/>
        <v>-8.7216478385161607E-7</v>
      </c>
      <c r="U1871">
        <f t="shared" si="252"/>
        <v>3.36375742438541E-7</v>
      </c>
    </row>
    <row r="1872" spans="1:21" x14ac:dyDescent="0.3">
      <c r="A1872">
        <f t="shared" si="253"/>
        <v>59</v>
      </c>
      <c r="D1872" s="57">
        <f t="shared" si="244"/>
        <v>7.5332684167185807E-3</v>
      </c>
      <c r="E1872" s="57">
        <f>D1872/SUM(D1813:D1930)</f>
        <v>7.9219531988139694E-3</v>
      </c>
      <c r="F1872">
        <f>D1810*N1810*(D1810*A1872)^(N1810-1)/EXP((D1810*A1872)^N1810)</f>
        <v>7.8661174703163386E-3</v>
      </c>
      <c r="G1872">
        <f t="shared" si="245"/>
        <v>3.9069418830664568E-7</v>
      </c>
      <c r="H1872">
        <f>F1872*(N1810/D1810)*(1-(D1810*A1872)^(N1810))</f>
        <v>5.2672813924541879</v>
      </c>
      <c r="I1872">
        <f>F1872*(1/N1810+LN(D1810*A1872)*(1-(D1810*A1872)^N1810))</f>
        <v>-1.5518421330038021E-3</v>
      </c>
      <c r="K1872">
        <f t="shared" si="246"/>
        <v>5.5835728497630882E-5</v>
      </c>
      <c r="L1872">
        <f t="shared" si="247"/>
        <v>27.74425326729413</v>
      </c>
      <c r="M1872">
        <f t="shared" si="248"/>
        <v>2.4082140057657902E-6</v>
      </c>
      <c r="O1872">
        <f t="shared" si="249"/>
        <v>-8.173989191197344E-3</v>
      </c>
      <c r="R1872">
        <f t="shared" si="250"/>
        <v>2.9410249374969518E-4</v>
      </c>
      <c r="S1872">
        <f t="shared" si="251"/>
        <v>-8.6648236009584686E-8</v>
      </c>
      <c r="U1872">
        <f t="shared" si="252"/>
        <v>3.1176285768611494E-9</v>
      </c>
    </row>
    <row r="1873" spans="1:21" x14ac:dyDescent="0.3">
      <c r="A1873">
        <f t="shared" si="253"/>
        <v>60</v>
      </c>
      <c r="D1873" s="57">
        <f t="shared" si="244"/>
        <v>7.469581700515867E-3</v>
      </c>
      <c r="E1873" s="57">
        <f>D1873/SUM(D1813:D1930)</f>
        <v>7.8549805174709872E-3</v>
      </c>
      <c r="F1873">
        <f>D1810*N1810*(D1810*A1873)^(N1810-1)/EXP((D1810*A1873)^N1810)</f>
        <v>8.8639443009166964E-3</v>
      </c>
      <c r="G1873">
        <f t="shared" si="245"/>
        <v>4.7890279366563899E-7</v>
      </c>
      <c r="H1873">
        <f>F1873*(N1810/D1810)*(1-(D1810*A1873)^(N1810))</f>
        <v>5.8795180053921969</v>
      </c>
      <c r="I1873">
        <f>F1873*(1/N1810+LN(D1810*A1873)*(1-(D1810*A1873)^N1810))</f>
        <v>-1.5833689997476045E-3</v>
      </c>
      <c r="K1873">
        <f t="shared" si="246"/>
        <v>-1.0089637834457092E-3</v>
      </c>
      <c r="L1873">
        <f t="shared" si="247"/>
        <v>34.568731975731041</v>
      </c>
      <c r="M1873">
        <f t="shared" si="248"/>
        <v>2.5070573893617297E-6</v>
      </c>
      <c r="O1873">
        <f t="shared" si="249"/>
        <v>-9.3094465431958744E-3</v>
      </c>
      <c r="R1873">
        <f t="shared" si="250"/>
        <v>-5.932220731557681E-3</v>
      </c>
      <c r="S1873">
        <f t="shared" si="251"/>
        <v>1.5975619765759912E-6</v>
      </c>
      <c r="U1873">
        <f t="shared" si="252"/>
        <v>1.01800791630508E-6</v>
      </c>
    </row>
    <row r="1874" spans="1:21" x14ac:dyDescent="0.3">
      <c r="A1874">
        <f t="shared" si="253"/>
        <v>61</v>
      </c>
      <c r="D1874" s="57">
        <f t="shared" si="244"/>
        <v>9.2534845838501672E-3</v>
      </c>
      <c r="E1874" s="57">
        <f>D1874/SUM(D1813:D1930)</f>
        <v>9.7309252430884223E-3</v>
      </c>
      <c r="F1874">
        <f>D1810*N1810*(D1810*A1874)^(N1810-1)/EXP((D1810*A1874)^N1810)</f>
        <v>9.9551750173402648E-3</v>
      </c>
      <c r="G1874">
        <f t="shared" si="245"/>
        <v>1.4016587432566857E-6</v>
      </c>
      <c r="H1874">
        <f>F1874*(N1810/D1810)*(1-(D1810*A1874)^(N1810))</f>
        <v>6.5320082813532059</v>
      </c>
      <c r="I1874">
        <f>F1874*(1/N1810+LN(D1810*A1874)*(1-(D1810*A1874)^N1810))</f>
        <v>-1.594564929925889E-3</v>
      </c>
      <c r="K1874">
        <f t="shared" si="246"/>
        <v>-2.2424977425184248E-4</v>
      </c>
      <c r="L1874">
        <f t="shared" si="247"/>
        <v>42.667132187666866</v>
      </c>
      <c r="M1874">
        <f t="shared" si="248"/>
        <v>2.5426373157495555E-6</v>
      </c>
      <c r="O1874">
        <f t="shared" si="249"/>
        <v>-1.0415711327431302E-2</v>
      </c>
      <c r="R1874">
        <f t="shared" si="250"/>
        <v>-1.4648013825046219E-3</v>
      </c>
      <c r="S1874">
        <f t="shared" si="251"/>
        <v>3.5758082556578564E-7</v>
      </c>
      <c r="U1874">
        <f t="shared" si="252"/>
        <v>5.0287961252002312E-8</v>
      </c>
    </row>
    <row r="1875" spans="1:21" x14ac:dyDescent="0.3">
      <c r="A1875">
        <f t="shared" si="253"/>
        <v>62</v>
      </c>
      <c r="D1875" s="57">
        <f t="shared" si="244"/>
        <v>1.0159981590695458E-2</v>
      </c>
      <c r="E1875" s="57">
        <f>D1875/SUM(D1813:D1930)</f>
        <v>1.0684193660705939E-2</v>
      </c>
      <c r="F1875">
        <f>D1810*N1810*(D1810*A1875)^(N1810-1)/EXP((D1810*A1875)^N1810)</f>
        <v>1.1142826315451054E-2</v>
      </c>
      <c r="G1875">
        <f t="shared" si="245"/>
        <v>4.5675602102097325E-6</v>
      </c>
      <c r="H1875">
        <f>F1875*(N1810/D1810)*(1-(D1810*A1875)^(N1810))</f>
        <v>7.2207922162245053</v>
      </c>
      <c r="I1875">
        <f>F1875*(1/N1810+LN(D1810*A1875)*(1-(D1810*A1875)^N1810))</f>
        <v>-1.5813682007895197E-3</v>
      </c>
      <c r="K1875">
        <f t="shared" si="246"/>
        <v>-4.5863265474511451E-4</v>
      </c>
      <c r="L1875">
        <f t="shared" si="247"/>
        <v>52.139840229888399</v>
      </c>
      <c r="M1875">
        <f t="shared" si="248"/>
        <v>2.5007253864682826E-6</v>
      </c>
      <c r="O1875">
        <f t="shared" si="249"/>
        <v>-1.1418731195245915E-2</v>
      </c>
      <c r="R1875">
        <f t="shared" si="250"/>
        <v>-3.311691103489904E-3</v>
      </c>
      <c r="S1875">
        <f t="shared" si="251"/>
        <v>7.2526709605760272E-7</v>
      </c>
      <c r="U1875">
        <f t="shared" si="252"/>
        <v>2.1034391199855141E-7</v>
      </c>
    </row>
    <row r="1876" spans="1:21" x14ac:dyDescent="0.3">
      <c r="A1876">
        <f t="shared" si="253"/>
        <v>63</v>
      </c>
      <c r="D1876" s="57">
        <f t="shared" si="244"/>
        <v>1.0107904188508605E-2</v>
      </c>
      <c r="E1876" s="57">
        <f>D1876/SUM(D1813:D1930)</f>
        <v>1.0629429284870814E-2</v>
      </c>
      <c r="F1876">
        <f>D1810*N1810*(D1810*A1876)^(N1810-1)/EXP((D1810*A1876)^N1810)</f>
        <v>1.2428776719481392E-2</v>
      </c>
      <c r="G1876">
        <f t="shared" si="245"/>
        <v>4.3364761294788235E-6</v>
      </c>
      <c r="H1876">
        <f>F1876*(N1810/D1810)*(1-(D1810*A1876)^(N1810))</f>
        <v>7.939965971370146</v>
      </c>
      <c r="I1876">
        <f>F1876*(1/N1810+LN(D1810*A1876)*(1-(D1810*A1876)^N1810))</f>
        <v>-1.5395386165692061E-3</v>
      </c>
      <c r="K1876">
        <f t="shared" si="246"/>
        <v>-1.7993474346105782E-3</v>
      </c>
      <c r="L1876">
        <f t="shared" si="247"/>
        <v>63.04305962651587</v>
      </c>
      <c r="M1876">
        <f t="shared" si="248"/>
        <v>2.370179151907825E-6</v>
      </c>
      <c r="O1876">
        <f t="shared" si="249"/>
        <v>-1.2223884227169766E-2</v>
      </c>
      <c r="R1876">
        <f t="shared" si="250"/>
        <v>-1.4286757401480161E-2</v>
      </c>
      <c r="S1876">
        <f t="shared" si="251"/>
        <v>2.7701648602077193E-6</v>
      </c>
      <c r="U1876">
        <f t="shared" si="252"/>
        <v>3.2376511904396691E-6</v>
      </c>
    </row>
    <row r="1877" spans="1:21" x14ac:dyDescent="0.3">
      <c r="A1877">
        <f t="shared" si="253"/>
        <v>64</v>
      </c>
      <c r="D1877" s="57">
        <f t="shared" si="244"/>
        <v>1.2297869342500392E-2</v>
      </c>
      <c r="E1877" s="57">
        <f>D1877/SUM(D1813:D1930)</f>
        <v>1.2932387376534476E-2</v>
      </c>
      <c r="F1877">
        <f>D1810*N1810*(D1810*A1877)^(N1810-1)/EXP((D1810*A1877)^N1810)</f>
        <v>1.3813453863190842E-2</v>
      </c>
      <c r="G1877">
        <f t="shared" si="245"/>
        <v>1.9231547478454196E-5</v>
      </c>
      <c r="H1877">
        <f>F1877*(N1810/D1810)*(1-(D1810*A1877)^(N1810))</f>
        <v>8.6813398609508283</v>
      </c>
      <c r="I1877">
        <f>F1877*(1/N1810+LN(D1810*A1877)*(1-(D1810*A1877)^N1810))</f>
        <v>-1.4647714169316115E-3</v>
      </c>
      <c r="K1877">
        <f t="shared" si="246"/>
        <v>-8.8106648665636604E-4</v>
      </c>
      <c r="L1877">
        <f t="shared" si="247"/>
        <v>75.365661781333742</v>
      </c>
      <c r="M1877">
        <f t="shared" si="248"/>
        <v>2.1455553038598409E-6</v>
      </c>
      <c r="O1877">
        <f t="shared" si="249"/>
        <v>-1.2716178488989824E-2</v>
      </c>
      <c r="R1877">
        <f t="shared" si="250"/>
        <v>-7.6488376107578119E-3</v>
      </c>
      <c r="S1877">
        <f t="shared" si="251"/>
        <v>1.2905610060706021E-6</v>
      </c>
      <c r="U1877">
        <f t="shared" si="252"/>
        <v>7.7627815390899249E-7</v>
      </c>
    </row>
    <row r="1878" spans="1:21" x14ac:dyDescent="0.3">
      <c r="A1878">
        <f t="shared" si="253"/>
        <v>65</v>
      </c>
      <c r="D1878" s="57">
        <f t="shared" ref="D1878:D1930" si="254">D1679</f>
        <v>1.4276516311219033E-2</v>
      </c>
      <c r="E1878" s="57">
        <f>D1878/SUM(D1813:D1930)</f>
        <v>1.5013124158510442E-2</v>
      </c>
      <c r="F1878">
        <f>D1810*N1810*(D1810*A1878)^(N1810-1)/EXP((D1810*A1878)^N1810)</f>
        <v>1.5295485816691066E-2</v>
      </c>
      <c r="G1878">
        <f t="shared" ref="G1878:G1930" si="255">(1/$A$139-E1878)^2</f>
        <v>4.181065110130851E-5</v>
      </c>
      <c r="H1878">
        <f>F1878*(N1810/D1810)*(1-(D1810*A1878)^(N1810))</f>
        <v>9.4340899095672093</v>
      </c>
      <c r="I1878">
        <f>F1878*(1/N1810+LN(D1810*A1878)*(1-(D1810*A1878)^N1810))</f>
        <v>-1.3528490842086359E-3</v>
      </c>
      <c r="K1878">
        <f t="shared" ref="K1878:K1930" si="256">E1878-F1878</f>
        <v>-2.8236165818062466E-4</v>
      </c>
      <c r="L1878">
        <f t="shared" ref="L1878:L1930" si="257">H1878*H1878</f>
        <v>89.002052421797842</v>
      </c>
      <c r="M1878">
        <f t="shared" ref="M1878:M1930" si="258">I1878*I1878</f>
        <v>1.8302006446441447E-6</v>
      </c>
      <c r="O1878">
        <f t="shared" ref="O1878:O1930" si="259">H1878*I1878</f>
        <v>-1.2762899894499932E-2</v>
      </c>
      <c r="R1878">
        <f t="shared" ref="R1878:R1930" si="260">H1878*K1878</f>
        <v>-2.6638252702904965E-3</v>
      </c>
      <c r="S1878">
        <f t="shared" ref="S1878:S1930" si="261">I1878*K1878</f>
        <v>3.8199271068528992E-7</v>
      </c>
      <c r="U1878">
        <f t="shared" ref="U1878:U1930" si="262">K1878*K1878</f>
        <v>7.9728106010511915E-8</v>
      </c>
    </row>
    <row r="1879" spans="1:21" x14ac:dyDescent="0.3">
      <c r="A1879">
        <f t="shared" ref="A1879:A1930" si="263">A1878+1</f>
        <v>66</v>
      </c>
      <c r="D1879" s="57">
        <f t="shared" si="254"/>
        <v>1.457936302296879E-2</v>
      </c>
      <c r="E1879" s="57">
        <f>D1879/SUM(D1813:D1930)</f>
        <v>1.533159647944512E-2</v>
      </c>
      <c r="F1879">
        <f>D1810*N1810*(D1810*A1879)^(N1810-1)/EXP((D1810*A1879)^N1810)</f>
        <v>1.6871320633694589E-2</v>
      </c>
      <c r="G1879">
        <f t="shared" si="255"/>
        <v>4.6030633412963964E-5</v>
      </c>
      <c r="H1879">
        <f>F1879*(N1810/D1810)*(1-(D1810*A1879)^(N1810))</f>
        <v>10.184420767086152</v>
      </c>
      <c r="I1879">
        <f>F1879*(1/N1810+LN(D1810*A1879)*(1-(D1810*A1879)^N1810))</f>
        <v>-1.1998352742288495E-3</v>
      </c>
      <c r="K1879">
        <f t="shared" si="256"/>
        <v>-1.5397241542494684E-3</v>
      </c>
      <c r="L1879">
        <f t="shared" si="257"/>
        <v>103.72242636105568</v>
      </c>
      <c r="M1879">
        <f t="shared" si="258"/>
        <v>1.4396046852838184E-6</v>
      </c>
      <c r="O1879">
        <f t="shared" si="259"/>
        <v>-1.2219627283938803E-2</v>
      </c>
      <c r="R1879">
        <f t="shared" si="260"/>
        <v>-1.5681198652122447E-2</v>
      </c>
      <c r="S1879">
        <f t="shared" si="261"/>
        <v>1.8474153528506941E-6</v>
      </c>
      <c r="U1879">
        <f t="shared" si="262"/>
        <v>2.3707504711792405E-6</v>
      </c>
    </row>
    <row r="1880" spans="1:21" x14ac:dyDescent="0.3">
      <c r="A1880">
        <f t="shared" si="263"/>
        <v>67</v>
      </c>
      <c r="D1880" s="57">
        <f t="shared" si="254"/>
        <v>1.5043432193271066E-2</v>
      </c>
      <c r="E1880" s="57">
        <f>D1880/SUM(D1813:D1930)</f>
        <v>1.5819609655769513E-2</v>
      </c>
      <c r="F1880">
        <f>D1810*N1810*(D1810*A1880)^(N1810-1)/EXP((D1810*A1880)^N1810)</f>
        <v>1.8534821601186784E-2</v>
      </c>
      <c r="G1880">
        <f t="shared" si="255"/>
        <v>5.2890726887151229E-5</v>
      </c>
      <c r="H1880">
        <f>F1880*(N1810/D1810)*(1-(D1810*A1880)^(N1810))</f>
        <v>10.915264290808935</v>
      </c>
      <c r="I1880">
        <f>F1880*(1/N1810+LN(D1810*A1880)*(1-(D1810*A1880)^N1810))</f>
        <v>-1.0023136585128507E-3</v>
      </c>
      <c r="K1880">
        <f t="shared" si="256"/>
        <v>-2.7152119454172709E-3</v>
      </c>
      <c r="L1880">
        <f t="shared" si="257"/>
        <v>119.14299453820868</v>
      </c>
      <c r="M1880">
        <f t="shared" si="258"/>
        <v>1.0046326700414155E-6</v>
      </c>
      <c r="O1880">
        <f t="shared" si="259"/>
        <v>-1.0940518484955379E-2</v>
      </c>
      <c r="R1880">
        <f t="shared" si="260"/>
        <v>-2.9637255989790997E-2</v>
      </c>
      <c r="S1880">
        <f t="shared" si="261"/>
        <v>2.7214940186489795E-6</v>
      </c>
      <c r="U1880">
        <f t="shared" si="262"/>
        <v>7.3723759085366405E-6</v>
      </c>
    </row>
    <row r="1881" spans="1:21" x14ac:dyDescent="0.3">
      <c r="A1881">
        <f t="shared" si="263"/>
        <v>68</v>
      </c>
      <c r="D1881" s="57">
        <f t="shared" si="254"/>
        <v>1.7962717114752714E-2</v>
      </c>
      <c r="E1881" s="57">
        <f>D1881/SUM(D1813:D1930)</f>
        <v>1.8889517329662618E-2</v>
      </c>
      <c r="F1881">
        <f>D1810*N1810*(D1810*A1881)^(N1810-1)/EXP((D1810*A1881)^N1810)</f>
        <v>2.0276849791166302E-2</v>
      </c>
      <c r="G1881">
        <f t="shared" si="255"/>
        <v>1.0696748791927658E-4</v>
      </c>
      <c r="H1881">
        <f>F1881*(N1810/D1810)*(1-(D1810*A1881)^(N1810))</f>
        <v>11.606045502762445</v>
      </c>
      <c r="I1881">
        <f>F1881*(1/N1810+LN(D1810*A1881)*(1-(D1810*A1881)^N1810))</f>
        <v>-7.5767213645390398E-4</v>
      </c>
      <c r="K1881">
        <f t="shared" si="256"/>
        <v>-1.387332461503684E-3</v>
      </c>
      <c r="L1881">
        <f t="shared" si="257"/>
        <v>134.70029221219238</v>
      </c>
      <c r="M1881">
        <f t="shared" si="258"/>
        <v>5.7406706635862327E-7</v>
      </c>
      <c r="O1881">
        <f t="shared" si="259"/>
        <v>-8.7935772918592454E-3</v>
      </c>
      <c r="R1881">
        <f t="shared" si="260"/>
        <v>-1.6101443675671186E-2</v>
      </c>
      <c r="S1881">
        <f t="shared" si="261"/>
        <v>1.0511431500793499E-6</v>
      </c>
      <c r="U1881">
        <f t="shared" si="262"/>
        <v>1.924691358741871E-6</v>
      </c>
    </row>
    <row r="1882" spans="1:21" x14ac:dyDescent="0.3">
      <c r="A1882">
        <f t="shared" si="263"/>
        <v>69</v>
      </c>
      <c r="D1882" s="57">
        <f t="shared" si="254"/>
        <v>1.9050321813314099E-2</v>
      </c>
      <c r="E1882" s="57">
        <f>D1882/SUM(D1813:D1930)</f>
        <v>2.0033237829743575E-2</v>
      </c>
      <c r="F1882">
        <f>D1810*N1810*(D1810*A1882)^(N1810-1)/EXP((D1810*A1882)^N1810)</f>
        <v>2.2084850453215475E-2</v>
      </c>
      <c r="G1882">
        <f t="shared" si="255"/>
        <v>1.3193346313555962E-4</v>
      </c>
      <c r="H1882">
        <f>F1882*(N1810/D1810)*(1-(D1810*A1882)^(N1810))</f>
        <v>12.232555576116775</v>
      </c>
      <c r="I1882">
        <f>F1882*(1/N1810+LN(D1810*A1882)*(1-(D1810*A1882)^N1810))</f>
        <v>-4.6442946418901783E-4</v>
      </c>
      <c r="K1882">
        <f t="shared" si="256"/>
        <v>-2.0516126234719004E-3</v>
      </c>
      <c r="L1882">
        <f t="shared" si="257"/>
        <v>149.6354159227856</v>
      </c>
      <c r="M1882">
        <f t="shared" si="258"/>
        <v>2.1569472720689819E-7</v>
      </c>
      <c r="O1882">
        <f t="shared" si="259"/>
        <v>-5.6811592318782959E-3</v>
      </c>
      <c r="R1882">
        <f t="shared" si="260"/>
        <v>-2.509646543728276E-2</v>
      </c>
      <c r="S1882">
        <f t="shared" si="261"/>
        <v>9.5282935144247992E-7</v>
      </c>
      <c r="U1882">
        <f t="shared" si="262"/>
        <v>4.2091143567892535E-6</v>
      </c>
    </row>
    <row r="1883" spans="1:21" x14ac:dyDescent="0.3">
      <c r="A1883">
        <f t="shared" si="263"/>
        <v>70</v>
      </c>
      <c r="D1883" s="57">
        <f t="shared" si="254"/>
        <v>1.9709787509574837E-2</v>
      </c>
      <c r="E1883" s="57">
        <f>D1883/SUM(D1813:D1930)</f>
        <v>2.0726729166174206E-2</v>
      </c>
      <c r="F1883">
        <f>D1810*N1810*(D1810*A1883)^(N1810-1)/EXP((D1810*A1883)^N1810)</f>
        <v>2.3942465479623098E-2</v>
      </c>
      <c r="G1883">
        <f t="shared" si="255"/>
        <v>1.4834559436092908E-4</v>
      </c>
      <c r="H1883">
        <f>F1883*(N1810/D1810)*(1-(D1810*A1883)^(N1810))</f>
        <v>12.766979428438775</v>
      </c>
      <c r="I1883">
        <f>F1883*(1/N1810+LN(D1810*A1883)*(1-(D1810*A1883)^N1810))</f>
        <v>-1.2259669452584969E-4</v>
      </c>
      <c r="K1883">
        <f t="shared" si="256"/>
        <v>-3.2157363134488921E-3</v>
      </c>
      <c r="L1883">
        <f t="shared" si="257"/>
        <v>162.99576372617886</v>
      </c>
      <c r="M1883">
        <f t="shared" si="258"/>
        <v>1.5029949508664504E-8</v>
      </c>
      <c r="O1883">
        <f t="shared" si="259"/>
        <v>-1.5651894770061156E-3</v>
      </c>
      <c r="R1883">
        <f t="shared" si="260"/>
        <v>-4.1055239361085551E-2</v>
      </c>
      <c r="S1883">
        <f t="shared" si="261"/>
        <v>3.9423864249557586E-7</v>
      </c>
      <c r="U1883">
        <f t="shared" si="262"/>
        <v>1.0340960037633871E-5</v>
      </c>
    </row>
    <row r="1884" spans="1:21" x14ac:dyDescent="0.3">
      <c r="A1884">
        <f t="shared" si="263"/>
        <v>71</v>
      </c>
      <c r="D1884" s="57">
        <f t="shared" si="254"/>
        <v>2.1967083500650859E-2</v>
      </c>
      <c r="E1884" s="57">
        <f>D1884/SUM(D1813:D1930)</f>
        <v>2.3100492081284028E-2</v>
      </c>
      <c r="F1884">
        <f>D1810*N1810*(D1810*A1884)^(N1810-1)/EXP((D1810*A1884)^N1810)</f>
        <v>2.5829200440929966E-2</v>
      </c>
      <c r="G1884">
        <f t="shared" si="255"/>
        <v>2.1180388298242754E-4</v>
      </c>
      <c r="H1884">
        <f>F1884*(N1810/D1810)*(1-(D1810*A1884)^(N1810))</f>
        <v>13.178132519060494</v>
      </c>
      <c r="I1884">
        <f>F1884*(1/N1810+LN(D1810*A1884)*(1-(D1810*A1884)^N1810))</f>
        <v>2.6594015261176182E-4</v>
      </c>
      <c r="K1884">
        <f t="shared" si="256"/>
        <v>-2.7287083596459379E-3</v>
      </c>
      <c r="L1884">
        <f t="shared" si="257"/>
        <v>173.66317668991968</v>
      </c>
      <c r="M1884">
        <f t="shared" si="258"/>
        <v>7.0724164771167162E-8</v>
      </c>
      <c r="O1884">
        <f t="shared" si="259"/>
        <v>3.504594573256969E-3</v>
      </c>
      <c r="R1884">
        <f t="shared" si="260"/>
        <v>-3.5959280369282351E-2</v>
      </c>
      <c r="S1884">
        <f t="shared" si="261"/>
        <v>-7.2567311759723096E-7</v>
      </c>
      <c r="U1884">
        <f t="shared" si="262"/>
        <v>7.4458493120016247E-6</v>
      </c>
    </row>
    <row r="1885" spans="1:21" x14ac:dyDescent="0.3">
      <c r="A1885">
        <f t="shared" si="263"/>
        <v>72</v>
      </c>
      <c r="D1885" s="57">
        <f t="shared" si="254"/>
        <v>2.3900150588625674E-2</v>
      </c>
      <c r="E1885" s="57">
        <f>D1885/SUM(D1813:D1930)</f>
        <v>2.5133297253487698E-2</v>
      </c>
      <c r="F1885">
        <f>D1810*N1810*(D1810*A1885)^(N1810-1)/EXP((D1810*A1885)^N1810)</f>
        <v>2.7720181196827443E-2</v>
      </c>
      <c r="G1885">
        <f t="shared" si="255"/>
        <v>2.7510497305467782E-4</v>
      </c>
      <c r="H1885">
        <f>F1885*(N1810/D1810)*(1-(D1810*A1885)^(N1810))</f>
        <v>13.43196631497303</v>
      </c>
      <c r="I1885">
        <f>F1885*(1/N1810+LN(D1810*A1885)*(1-(D1810*A1885)^N1810))</f>
        <v>6.9703701707090444E-4</v>
      </c>
      <c r="K1885">
        <f t="shared" si="256"/>
        <v>-2.5868839433397448E-3</v>
      </c>
      <c r="L1885">
        <f t="shared" si="257"/>
        <v>180.41771908657014</v>
      </c>
      <c r="M1885">
        <f t="shared" si="258"/>
        <v>4.8586060316710436E-7</v>
      </c>
      <c r="O1885">
        <f t="shared" si="259"/>
        <v>9.36257773358567E-3</v>
      </c>
      <c r="R1885">
        <f t="shared" si="260"/>
        <v>-3.4746937987684051E-2</v>
      </c>
      <c r="S1885">
        <f t="shared" si="261"/>
        <v>-1.8031538673741544E-6</v>
      </c>
      <c r="U1885">
        <f t="shared" si="262"/>
        <v>6.6919685363089881E-6</v>
      </c>
    </row>
    <row r="1886" spans="1:21" x14ac:dyDescent="0.3">
      <c r="A1886">
        <f t="shared" si="263"/>
        <v>73</v>
      </c>
      <c r="D1886" s="57">
        <f t="shared" si="254"/>
        <v>2.5646422946606715E-2</v>
      </c>
      <c r="E1886" s="57">
        <f>D1886/SUM(D1813:D1930)</f>
        <v>2.6969669877833165E-2</v>
      </c>
      <c r="F1886">
        <f>D1810*N1810*(D1810*A1886)^(N1810-1)/EXP((D1810*A1886)^N1810)</f>
        <v>2.9586041312225062E-2</v>
      </c>
      <c r="G1886">
        <f t="shared" si="255"/>
        <v>3.3939445051026069E-4</v>
      </c>
      <c r="H1886">
        <f>F1886*(N1810/D1810)*(1-(D1810*A1886)^(N1810))</f>
        <v>13.492402958845908</v>
      </c>
      <c r="I1886">
        <f>F1886*(1/N1810+LN(D1810*A1886)*(1-(D1810*A1886)^N1810))</f>
        <v>1.1639374178075031E-3</v>
      </c>
      <c r="K1886">
        <f t="shared" si="256"/>
        <v>-2.6163714343918967E-3</v>
      </c>
      <c r="L1886">
        <f t="shared" si="257"/>
        <v>182.04493760387382</v>
      </c>
      <c r="M1886">
        <f t="shared" si="258"/>
        <v>1.3547503125723981E-6</v>
      </c>
      <c r="O1886">
        <f t="shared" si="259"/>
        <v>1.5704312659937419E-2</v>
      </c>
      <c r="R1886">
        <f t="shared" si="260"/>
        <v>-3.5301137682829137E-2</v>
      </c>
      <c r="S1886">
        <f t="shared" si="261"/>
        <v>-3.0452926113714175E-6</v>
      </c>
      <c r="U1886">
        <f t="shared" si="262"/>
        <v>6.845399482701911E-6</v>
      </c>
    </row>
    <row r="1887" spans="1:21" x14ac:dyDescent="0.3">
      <c r="A1887">
        <f t="shared" si="263"/>
        <v>74</v>
      </c>
      <c r="D1887" s="57">
        <f t="shared" si="254"/>
        <v>2.7348241506391664E-2</v>
      </c>
      <c r="E1887" s="57">
        <f>D1887/SUM(D1813:D1930)</f>
        <v>2.8759295076049834E-2</v>
      </c>
      <c r="F1887">
        <f>D1810*N1810*(D1810*A1887)^(N1810-1)/EXP((D1810*A1887)^N1810)</f>
        <v>3.1392986703443947E-2</v>
      </c>
      <c r="G1887">
        <f t="shared" si="255"/>
        <v>4.0853652673206382E-4</v>
      </c>
      <c r="H1887">
        <f>F1887*(N1810/D1810)*(1-(D1810*A1887)^(N1810))</f>
        <v>13.322554920087899</v>
      </c>
      <c r="I1887">
        <f>F1887*(1/N1810+LN(D1810*A1887)*(1-(D1810*A1887)^N1810))</f>
        <v>1.6569846137640214E-3</v>
      </c>
      <c r="K1887">
        <f t="shared" si="256"/>
        <v>-2.6336916273941129E-3</v>
      </c>
      <c r="L1887">
        <f t="shared" si="257"/>
        <v>177.4904695987583</v>
      </c>
      <c r="M1887">
        <f t="shared" si="258"/>
        <v>2.7455980102507033E-6</v>
      </c>
      <c r="O1887">
        <f t="shared" si="259"/>
        <v>2.2075268518611812E-2</v>
      </c>
      <c r="R1887">
        <f t="shared" si="260"/>
        <v>-3.5087501348533744E-2</v>
      </c>
      <c r="S1887">
        <f t="shared" si="261"/>
        <v>-4.3639865039911708E-6</v>
      </c>
      <c r="U1887">
        <f t="shared" si="262"/>
        <v>6.9363315882058508E-6</v>
      </c>
    </row>
    <row r="1888" spans="1:21" x14ac:dyDescent="0.3">
      <c r="A1888">
        <f t="shared" si="263"/>
        <v>75</v>
      </c>
      <c r="D1888" s="57">
        <f t="shared" si="254"/>
        <v>2.8734972642275411E-2</v>
      </c>
      <c r="E1888" s="57">
        <f>D1888/SUM(D1813:D1930)</f>
        <v>3.021757567221561E-2</v>
      </c>
      <c r="F1888">
        <f>D1810*N1810*(D1810*A1888)^(N1810-1)/EXP((D1810*A1888)^N1810)</f>
        <v>3.3103087114087916E-2</v>
      </c>
      <c r="G1888">
        <f t="shared" si="255"/>
        <v>4.6961347952810507E-4</v>
      </c>
      <c r="H1888">
        <f>F1888*(N1810/D1810)*(1-(D1810*A1888)^(N1810))</f>
        <v>12.886372531445096</v>
      </c>
      <c r="I1888">
        <f>F1888*(1/N1810+LN(D1810*A1888)*(1-(D1810*A1888)^N1810))</f>
        <v>2.1634465052748826E-3</v>
      </c>
      <c r="K1888">
        <f t="shared" si="256"/>
        <v>-2.8855114418723064E-3</v>
      </c>
      <c r="L1888">
        <f t="shared" si="257"/>
        <v>166.05859701918268</v>
      </c>
      <c r="M1888">
        <f t="shared" si="258"/>
        <v>4.6805007811861021E-6</v>
      </c>
      <c r="O1888">
        <f t="shared" si="259"/>
        <v>2.7878977618825133E-2</v>
      </c>
      <c r="R1888">
        <f t="shared" si="260"/>
        <v>-3.718377538371382E-2</v>
      </c>
      <c r="S1888">
        <f t="shared" si="261"/>
        <v>-6.2426496448493287E-6</v>
      </c>
      <c r="U1888">
        <f t="shared" si="262"/>
        <v>8.3261762811759963E-6</v>
      </c>
    </row>
    <row r="1889" spans="1:21" x14ac:dyDescent="0.3">
      <c r="A1889">
        <f t="shared" si="263"/>
        <v>76</v>
      </c>
      <c r="D1889" s="57">
        <f t="shared" si="254"/>
        <v>2.9956400016221886E-2</v>
      </c>
      <c r="E1889" s="57">
        <f>D1889/SUM(D1813:D1930)</f>
        <v>3.1502023531617525E-2</v>
      </c>
      <c r="F1889">
        <f>D1810*N1810*(D1810*A1889)^(N1810-1)/EXP((D1810*A1889)^N1810)</f>
        <v>3.4674843949039288E-2</v>
      </c>
      <c r="G1889">
        <f t="shared" si="255"/>
        <v>5.2693271294362268E-4</v>
      </c>
      <c r="H1889">
        <f>F1889*(N1810/D1810)*(1-(D1810*A1889)^(N1810))</f>
        <v>12.150738938862185</v>
      </c>
      <c r="I1889">
        <f>F1889*(1/N1810+LN(D1810*A1889)*(1-(D1810*A1889)^N1810))</f>
        <v>2.6675061148183914E-3</v>
      </c>
      <c r="K1889">
        <f t="shared" si="256"/>
        <v>-3.1728204174217636E-3</v>
      </c>
      <c r="L1889">
        <f t="shared" si="257"/>
        <v>147.64045676038174</v>
      </c>
      <c r="M1889">
        <f t="shared" si="258"/>
        <v>7.1155888725935088E-6</v>
      </c>
      <c r="O1889">
        <f t="shared" si="259"/>
        <v>3.2412170418976809E-2</v>
      </c>
      <c r="R1889">
        <f t="shared" si="260"/>
        <v>-3.8552112591983594E-2</v>
      </c>
      <c r="S1889">
        <f t="shared" si="261"/>
        <v>-8.4635178646931956E-6</v>
      </c>
      <c r="U1889">
        <f t="shared" si="262"/>
        <v>1.0066789401208414E-5</v>
      </c>
    </row>
    <row r="1890" spans="1:21" x14ac:dyDescent="0.3">
      <c r="A1890">
        <f t="shared" si="263"/>
        <v>77</v>
      </c>
      <c r="D1890" s="57">
        <f t="shared" si="254"/>
        <v>3.2674042245523505E-2</v>
      </c>
      <c r="E1890" s="57">
        <f>D1890/SUM(D1813:D1930)</f>
        <v>3.4359884603429133E-2</v>
      </c>
      <c r="F1890">
        <f>D1810*N1810*(D1810*A1890)^(N1810-1)/EXP((D1810*A1890)^N1810)</f>
        <v>3.6064079271159101E-2</v>
      </c>
      <c r="G1890">
        <f t="shared" si="255"/>
        <v>6.6630457030413112E-4</v>
      </c>
      <c r="H1890">
        <f>F1890*(N1810/D1810)*(1-(D1810*A1890)^(N1810))</f>
        <v>11.087996046002509</v>
      </c>
      <c r="I1890">
        <f>F1890*(1/N1810+LN(D1810*A1890)*(1-(D1810*A1890)^N1810))</f>
        <v>3.1504736813506243E-3</v>
      </c>
      <c r="K1890">
        <f t="shared" si="256"/>
        <v>-1.7041946677299677E-3</v>
      </c>
      <c r="L1890">
        <f t="shared" si="257"/>
        <v>122.94365631616728</v>
      </c>
      <c r="M1890">
        <f t="shared" si="258"/>
        <v>9.9254844168829551E-6</v>
      </c>
      <c r="O1890">
        <f t="shared" si="259"/>
        <v>3.4932439721850693E-2</v>
      </c>
      <c r="R1890">
        <f t="shared" si="260"/>
        <v>-1.8896103737408441E-2</v>
      </c>
      <c r="S1890">
        <f t="shared" si="261"/>
        <v>-5.369020448581335E-6</v>
      </c>
      <c r="U1890">
        <f t="shared" si="262"/>
        <v>2.9042794655192552E-6</v>
      </c>
    </row>
    <row r="1891" spans="1:21" x14ac:dyDescent="0.3">
      <c r="A1891">
        <f t="shared" si="263"/>
        <v>78</v>
      </c>
      <c r="D1891" s="57">
        <f t="shared" si="254"/>
        <v>3.3540692196800344E-2</v>
      </c>
      <c r="E1891" s="57">
        <f>D1891/SUM(D1813:D1930)</f>
        <v>3.5271250025977037E-2</v>
      </c>
      <c r="F1891">
        <f>D1810*N1810*(D1810*A1891)^(N1810-1)/EXP((D1810*A1891)^N1810)</f>
        <v>3.7225179913080587E-2</v>
      </c>
      <c r="G1891">
        <f t="shared" si="255"/>
        <v>7.1418508262621988E-4</v>
      </c>
      <c r="H1891">
        <f>F1891*(N1810/D1810)*(1-(D1810*A1891)^(N1810))</f>
        <v>9.6788352722374213</v>
      </c>
      <c r="I1891">
        <f>F1891*(1/N1810+LN(D1810*A1891)*(1-(D1810*A1891)^N1810))</f>
        <v>3.5912740554783981E-3</v>
      </c>
      <c r="K1891">
        <f t="shared" si="256"/>
        <v>-1.9539298871035504E-3</v>
      </c>
      <c r="L1891">
        <f t="shared" si="257"/>
        <v>93.679852227107233</v>
      </c>
      <c r="M1891">
        <f t="shared" si="258"/>
        <v>1.2897249341552261E-5</v>
      </c>
      <c r="O1891">
        <f t="shared" si="259"/>
        <v>3.4759350000435452E-2</v>
      </c>
      <c r="R1891">
        <f t="shared" si="260"/>
        <v>-1.8911765510776727E-2</v>
      </c>
      <c r="S1891">
        <f t="shared" si="261"/>
        <v>-7.0170977097788165E-6</v>
      </c>
      <c r="U1891">
        <f t="shared" si="262"/>
        <v>3.8178420037164934E-6</v>
      </c>
    </row>
    <row r="1892" spans="1:21" x14ac:dyDescent="0.3">
      <c r="A1892">
        <f t="shared" si="263"/>
        <v>79</v>
      </c>
      <c r="D1892" s="57">
        <f t="shared" si="254"/>
        <v>3.5041361656935367E-2</v>
      </c>
      <c r="E1892" s="57">
        <f>D1892/SUM(D1813:D1930)</f>
        <v>3.6849347681928803E-2</v>
      </c>
      <c r="F1892">
        <f>D1810*N1810*(D1810*A1892)^(N1810-1)/EXP((D1810*A1892)^N1810)</f>
        <v>3.8112712322574516E-2</v>
      </c>
      <c r="G1892">
        <f t="shared" si="255"/>
        <v>8.010224005080386E-4</v>
      </c>
      <c r="H1892">
        <f>F1892*(N1810/D1810)*(1-(D1810*A1892)^(N1810))</f>
        <v>7.9154236571638128</v>
      </c>
      <c r="I1892">
        <f>F1892*(1/N1810+LN(D1810*A1892)*(1-(D1810*A1892)^N1810))</f>
        <v>3.9672529123215275E-3</v>
      </c>
      <c r="K1892">
        <f t="shared" si="256"/>
        <v>-1.263364640645713E-3</v>
      </c>
      <c r="L1892">
        <f t="shared" si="257"/>
        <v>62.653931672388552</v>
      </c>
      <c r="M1892">
        <f t="shared" si="258"/>
        <v>1.5739095670323642E-5</v>
      </c>
      <c r="O1892">
        <f t="shared" si="259"/>
        <v>3.1402487556141855E-2</v>
      </c>
      <c r="R1892">
        <f t="shared" si="260"/>
        <v>-1.0000066364191335E-2</v>
      </c>
      <c r="S1892">
        <f t="shared" si="261"/>
        <v>-5.0120870499257449E-6</v>
      </c>
      <c r="U1892">
        <f t="shared" si="262"/>
        <v>1.5960902152338715E-6</v>
      </c>
    </row>
    <row r="1893" spans="1:21" x14ac:dyDescent="0.3">
      <c r="A1893">
        <f t="shared" si="263"/>
        <v>80</v>
      </c>
      <c r="D1893" s="57">
        <f t="shared" si="254"/>
        <v>3.735361953938126E-2</v>
      </c>
      <c r="E1893" s="57">
        <f>D1893/SUM(D1813:D1930)</f>
        <v>3.9280908289496271E-2</v>
      </c>
      <c r="F1893">
        <f>D1810*N1810*(D1810*A1893)^(N1810-1)/EXP((D1810*A1893)^N1810)</f>
        <v>3.8683396990853915E-2</v>
      </c>
      <c r="G1893">
        <f t="shared" si="255"/>
        <v>9.4457259338128689E-4</v>
      </c>
      <c r="H1893">
        <f>F1893*(N1810/D1810)*(1-(D1810*A1893)^(N1810))</f>
        <v>5.8045617011012691</v>
      </c>
      <c r="I1893">
        <f>F1893*(1/N1810+LN(D1810*A1893)*(1-(D1810*A1893)^N1810))</f>
        <v>4.2553251730125703E-3</v>
      </c>
      <c r="K1893">
        <f t="shared" si="256"/>
        <v>5.9751129864235586E-4</v>
      </c>
      <c r="L1893">
        <f t="shared" si="257"/>
        <v>33.692936541891662</v>
      </c>
      <c r="M1893">
        <f t="shared" si="258"/>
        <v>1.8107792328074462E-5</v>
      </c>
      <c r="O1893">
        <f t="shared" si="259"/>
        <v>2.4700297525000896E-2</v>
      </c>
      <c r="R1893">
        <f t="shared" si="260"/>
        <v>3.4682912000747017E-3</v>
      </c>
      <c r="S1893">
        <f t="shared" si="261"/>
        <v>2.5426048702722484E-6</v>
      </c>
      <c r="U1893">
        <f t="shared" si="262"/>
        <v>3.5701975200527458E-7</v>
      </c>
    </row>
    <row r="1894" spans="1:21" x14ac:dyDescent="0.3">
      <c r="A1894">
        <f t="shared" si="263"/>
        <v>81</v>
      </c>
      <c r="D1894" s="57">
        <f t="shared" si="254"/>
        <v>3.688652398182779E-2</v>
      </c>
      <c r="E1894" s="57">
        <f>D1894/SUM(D1813:D1930)</f>
        <v>3.8789712577141137E-2</v>
      </c>
      <c r="F1894">
        <f>D1810*N1810*(D1810*A1894)^(N1810-1)/EXP((D1810*A1894)^N1810)</f>
        <v>3.8898395916911077E-2</v>
      </c>
      <c r="G1894">
        <f t="shared" si="255"/>
        <v>9.1462114705419793E-4</v>
      </c>
      <c r="H1894">
        <f>F1894*(N1810/D1810)*(1-(D1810*A1894)^(N1810))</f>
        <v>3.3705902178480476</v>
      </c>
      <c r="I1894">
        <f>F1894*(1/N1810+LN(D1810*A1894)*(1-(D1810*A1894)^N1810))</f>
        <v>4.4334574656626283E-3</v>
      </c>
      <c r="K1894">
        <f t="shared" si="256"/>
        <v>-1.0868333976993966E-4</v>
      </c>
      <c r="L1894">
        <f t="shared" si="257"/>
        <v>11.360878416652948</v>
      </c>
      <c r="M1894">
        <f t="shared" si="258"/>
        <v>1.9655545099839694E-5</v>
      </c>
      <c r="O1894">
        <f t="shared" si="259"/>
        <v>1.4943368365007851E-2</v>
      </c>
      <c r="R1894">
        <f t="shared" si="260"/>
        <v>-3.663270018716143E-4</v>
      </c>
      <c r="S1894">
        <f t="shared" si="261"/>
        <v>-4.8184296409618703E-7</v>
      </c>
      <c r="U1894">
        <f t="shared" si="262"/>
        <v>1.1812068343548148E-8</v>
      </c>
    </row>
    <row r="1895" spans="1:21" x14ac:dyDescent="0.3">
      <c r="A1895">
        <f t="shared" si="263"/>
        <v>82</v>
      </c>
      <c r="D1895" s="57">
        <f t="shared" si="254"/>
        <v>3.8021967694227748E-2</v>
      </c>
      <c r="E1895" s="57">
        <f>D1895/SUM(D1813:D1930)</f>
        <v>3.9983740381799956E-2</v>
      </c>
      <c r="F1895">
        <f>D1810*N1810*(D1810*A1895)^(N1810-1)/EXP((D1810*A1895)^N1810)</f>
        <v>3.8725823527199499E-2</v>
      </c>
      <c r="G1895">
        <f t="shared" si="255"/>
        <v>9.8826810845258788E-4</v>
      </c>
      <c r="H1895">
        <f>F1895*(N1810/D1810)*(1-(D1810*A1895)^(N1810))</f>
        <v>0.65768917606369748</v>
      </c>
      <c r="I1895">
        <f>F1895*(1/N1810+LN(D1810*A1895)*(1-(D1810*A1895)^N1810))</f>
        <v>4.4824333021752632E-3</v>
      </c>
      <c r="K1895">
        <f t="shared" si="256"/>
        <v>1.2579168546004577E-3</v>
      </c>
      <c r="L1895">
        <f t="shared" si="257"/>
        <v>0.43255505231134528</v>
      </c>
      <c r="M1895">
        <f t="shared" si="258"/>
        <v>2.0092208308449835E-5</v>
      </c>
      <c r="O1895">
        <f t="shared" si="259"/>
        <v>2.9480478652681276E-3</v>
      </c>
      <c r="R1895">
        <f t="shared" si="260"/>
        <v>8.2731829965881291E-4</v>
      </c>
      <c r="S1895">
        <f t="shared" si="261"/>
        <v>5.6385284004286495E-6</v>
      </c>
      <c r="U1895">
        <f t="shared" si="262"/>
        <v>1.5823548130879089E-6</v>
      </c>
    </row>
    <row r="1896" spans="1:21" x14ac:dyDescent="0.3">
      <c r="A1896">
        <f t="shared" si="263"/>
        <v>83</v>
      </c>
      <c r="D1896" s="57">
        <f t="shared" si="254"/>
        <v>3.7052221085267276E-2</v>
      </c>
      <c r="E1896" s="57">
        <f>D1896/SUM(D1813:D1930)</f>
        <v>3.8963958950164766E-2</v>
      </c>
      <c r="F1896">
        <f>D1810*N1810*(D1810*A1896)^(N1810-1)/EXP((D1810*A1896)^N1810)</f>
        <v>3.814334339259258E-2</v>
      </c>
      <c r="G1896">
        <f t="shared" si="255"/>
        <v>9.2519087182806525E-4</v>
      </c>
      <c r="H1896">
        <f>F1896*(N1810/D1810)*(1-(D1810*A1896)^(N1810))</f>
        <v>-2.2688440980806348</v>
      </c>
      <c r="I1896">
        <f>F1896*(1/N1810+LN(D1810*A1896)*(1-(D1810*A1896)^N1810))</f>
        <v>4.3877968181265485E-3</v>
      </c>
      <c r="K1896">
        <f t="shared" si="256"/>
        <v>8.2061555757218657E-4</v>
      </c>
      <c r="L1896">
        <f t="shared" si="257"/>
        <v>5.1476535413953295</v>
      </c>
      <c r="M1896">
        <f t="shared" si="258"/>
        <v>1.9252760917161465E-5</v>
      </c>
      <c r="O1896">
        <f t="shared" si="259"/>
        <v>-9.9552269143834086E-3</v>
      </c>
      <c r="R1896">
        <f t="shared" si="260"/>
        <v>-1.8618487645908049E-3</v>
      </c>
      <c r="S1896">
        <f t="shared" si="261"/>
        <v>3.6006943324203836E-6</v>
      </c>
      <c r="U1896">
        <f t="shared" si="262"/>
        <v>6.7340989332951061E-7</v>
      </c>
    </row>
    <row r="1897" spans="1:21" x14ac:dyDescent="0.3">
      <c r="A1897">
        <f t="shared" si="263"/>
        <v>84</v>
      </c>
      <c r="D1897" s="57">
        <f t="shared" si="254"/>
        <v>3.6517876104514006E-2</v>
      </c>
      <c r="E1897" s="57">
        <f>D1897/SUM(D1813:D1930)</f>
        <v>3.8402044028859939E-2</v>
      </c>
      <c r="F1897">
        <f>D1810*N1810*(D1810*A1897)^(N1810-1)/EXP((D1810*A1897)^N1810)</f>
        <v>3.7140664493535452E-2</v>
      </c>
      <c r="G1897">
        <f t="shared" si="255"/>
        <v>8.9132314362260553E-4</v>
      </c>
      <c r="H1897">
        <f>F1897*(N1810/D1810)*(1-(D1810*A1897)^(N1810))</f>
        <v>-5.3227695283509018</v>
      </c>
      <c r="I1897">
        <f>F1897*(1/N1810+LN(D1810*A1897)*(1-(D1810*A1897)^N1810))</f>
        <v>4.1418131364085566E-3</v>
      </c>
      <c r="K1897">
        <f t="shared" si="256"/>
        <v>1.2613795353244861E-3</v>
      </c>
      <c r="L1897">
        <f t="shared" si="257"/>
        <v>28.331875451940881</v>
      </c>
      <c r="M1897">
        <f t="shared" si="258"/>
        <v>1.7154616056926486E-5</v>
      </c>
      <c r="O1897">
        <f t="shared" si="259"/>
        <v>-2.2045916754598941E-2</v>
      </c>
      <c r="R1897">
        <f t="shared" si="260"/>
        <v>-6.7140325543105948E-3</v>
      </c>
      <c r="S1897">
        <f t="shared" si="261"/>
        <v>5.2243983294038777E-6</v>
      </c>
      <c r="U1897">
        <f t="shared" si="262"/>
        <v>1.5910783321354165E-6</v>
      </c>
    </row>
    <row r="1898" spans="1:21" x14ac:dyDescent="0.3">
      <c r="A1898">
        <f t="shared" si="263"/>
        <v>85</v>
      </c>
      <c r="D1898" s="57">
        <f t="shared" si="254"/>
        <v>3.4438768285532606E-2</v>
      </c>
      <c r="E1898" s="57">
        <f>D1898/SUM(D1813:D1930)</f>
        <v>3.6215663041730149E-2</v>
      </c>
      <c r="F1898">
        <f>D1810*N1810*(D1810*A1898)^(N1810-1)/EXP((D1810*A1898)^N1810)</f>
        <v>3.5721708256664063E-2</v>
      </c>
      <c r="G1898">
        <f t="shared" si="255"/>
        <v>7.6555444154827786E-4</v>
      </c>
      <c r="H1898">
        <f>F1898*(N1810/D1810)*(1-(D1810*A1898)^(N1810))</f>
        <v>-8.3989283341961549</v>
      </c>
      <c r="I1898">
        <f>F1898*(1/N1810+LN(D1810*A1898)*(1-(D1810*A1898)^N1810))</f>
        <v>3.7452286385644936E-3</v>
      </c>
      <c r="K1898">
        <f t="shared" si="256"/>
        <v>4.9395478506608637E-4</v>
      </c>
      <c r="L1898">
        <f t="shared" si="257"/>
        <v>70.541997162963</v>
      </c>
      <c r="M1898">
        <f t="shared" si="258"/>
        <v>1.4026737555123651E-5</v>
      </c>
      <c r="O1898">
        <f t="shared" si="259"/>
        <v>-3.1455906930482218E-2</v>
      </c>
      <c r="R1898">
        <f t="shared" si="260"/>
        <v>-4.1486908401033246E-3</v>
      </c>
      <c r="S1898">
        <f t="shared" si="261"/>
        <v>1.8499736071854756E-6</v>
      </c>
      <c r="U1898">
        <f t="shared" si="262"/>
        <v>2.4399132968968356E-7</v>
      </c>
    </row>
    <row r="1899" spans="1:21" x14ac:dyDescent="0.3">
      <c r="A1899">
        <f t="shared" si="263"/>
        <v>86</v>
      </c>
      <c r="D1899" s="57">
        <f t="shared" si="254"/>
        <v>3.2135071513350197E-2</v>
      </c>
      <c r="E1899" s="57">
        <f>D1899/SUM(D1813:D1930)</f>
        <v>3.3793105261499444E-2</v>
      </c>
      <c r="F1899">
        <f>D1810*N1810*(D1810*A1899)^(N1810-1)/EXP((D1810*A1899)^N1810)</f>
        <v>3.3906189481343954E-2</v>
      </c>
      <c r="G1899">
        <f t="shared" si="255"/>
        <v>6.3736539931742806E-4</v>
      </c>
      <c r="H1899">
        <f>F1899*(N1810/D1810)*(1-(D1810*A1899)^(N1810))</f>
        <v>-11.377405108329002</v>
      </c>
      <c r="I1899">
        <f>F1899*(1/N1810+LN(D1810*A1899)*(1-(D1810*A1899)^N1810))</f>
        <v>3.2085737685760515E-3</v>
      </c>
      <c r="K1899">
        <f t="shared" si="256"/>
        <v>-1.1308421984451006E-4</v>
      </c>
      <c r="L1899">
        <f t="shared" si="257"/>
        <v>129.44534699903087</v>
      </c>
      <c r="M1899">
        <f t="shared" si="258"/>
        <v>1.0294945628394325E-5</v>
      </c>
      <c r="O1899">
        <f t="shared" si="259"/>
        <v>-3.6505243585047607E-2</v>
      </c>
      <c r="R1899">
        <f t="shared" si="260"/>
        <v>1.2866049805303286E-3</v>
      </c>
      <c r="S1899">
        <f t="shared" si="261"/>
        <v>-3.6283906143298235E-7</v>
      </c>
      <c r="U1899">
        <f t="shared" si="262"/>
        <v>1.2788040777841482E-8</v>
      </c>
    </row>
    <row r="1900" spans="1:21" x14ac:dyDescent="0.3">
      <c r="A1900">
        <f t="shared" si="263"/>
        <v>87</v>
      </c>
      <c r="D1900" s="57">
        <f t="shared" si="254"/>
        <v>2.9292899015876152E-2</v>
      </c>
      <c r="E1900" s="57">
        <f>D1900/SUM(D1813:D1930)</f>
        <v>3.0804288686481777E-2</v>
      </c>
      <c r="F1900">
        <f>D1810*N1810*(D1810*A1900)^(N1810-1)/EXP((D1810*A1900)^N1810)</f>
        <v>3.1730349944375152E-2</v>
      </c>
      <c r="G1900">
        <f t="shared" si="255"/>
        <v>4.9538651920698947E-4</v>
      </c>
      <c r="H1900">
        <f>F1900*(N1810/D1810)*(1-(D1810*A1900)^(N1810))</f>
        <v>-14.129924979326313</v>
      </c>
      <c r="I1900">
        <f>F1900*(1/N1810+LN(D1810*A1900)*(1-(D1810*A1900)^N1810))</f>
        <v>2.5527377126935698E-3</v>
      </c>
      <c r="K1900">
        <f t="shared" si="256"/>
        <v>-9.2606125789337565E-4</v>
      </c>
      <c r="L1900">
        <f t="shared" si="257"/>
        <v>199.65477992138972</v>
      </c>
      <c r="M1900">
        <f t="shared" si="258"/>
        <v>6.5164698298079982E-6</v>
      </c>
      <c r="O1900">
        <f t="shared" si="259"/>
        <v>-3.6069992372257192E-2</v>
      </c>
      <c r="R1900">
        <f t="shared" si="260"/>
        <v>1.3085176100293956E-2</v>
      </c>
      <c r="S1900">
        <f t="shared" si="261"/>
        <v>-2.3639914972888659E-6</v>
      </c>
      <c r="U1900">
        <f t="shared" si="262"/>
        <v>8.5758945337106122E-7</v>
      </c>
    </row>
    <row r="1901" spans="1:21" x14ac:dyDescent="0.3">
      <c r="A1901">
        <f t="shared" si="263"/>
        <v>88</v>
      </c>
      <c r="D1901" s="57">
        <f t="shared" si="254"/>
        <v>2.6897095939756234E-2</v>
      </c>
      <c r="E1901" s="57">
        <f>D1901/SUM(D1813:D1930)</f>
        <v>2.8284872306670397E-2</v>
      </c>
      <c r="F1901">
        <f>D1810*N1810*(D1810*A1901)^(N1810-1)/EXP((D1810*A1901)^N1810)</f>
        <v>2.924661184783528E-2</v>
      </c>
      <c r="G1901">
        <f t="shared" si="255"/>
        <v>3.8958326579497255E-4</v>
      </c>
      <c r="H1901">
        <f>F1901*(N1810/D1810)*(1-(D1810*A1901)^(N1810))</f>
        <v>-16.528309039216801</v>
      </c>
      <c r="I1901">
        <f>F1901*(1/N1810+LN(D1810*A1901)*(1-(D1810*A1901)^N1810))</f>
        <v>1.8085716955778641E-3</v>
      </c>
      <c r="K1901">
        <f t="shared" si="256"/>
        <v>-9.6173954116488339E-4</v>
      </c>
      <c r="L1901">
        <f t="shared" si="257"/>
        <v>273.18499969585582</v>
      </c>
      <c r="M1901">
        <f t="shared" si="258"/>
        <v>3.2709315780453903E-6</v>
      </c>
      <c r="O1901">
        <f t="shared" si="259"/>
        <v>-2.9892631904091266E-2</v>
      </c>
      <c r="R1901">
        <f t="shared" si="260"/>
        <v>1.589592835160776E-2</v>
      </c>
      <c r="S1901">
        <f t="shared" si="261"/>
        <v>-1.7393749126688501E-6</v>
      </c>
      <c r="U1901">
        <f t="shared" si="262"/>
        <v>9.2494294504004048E-7</v>
      </c>
    </row>
    <row r="1902" spans="1:21" x14ac:dyDescent="0.3">
      <c r="A1902">
        <f t="shared" si="263"/>
        <v>89</v>
      </c>
      <c r="D1902" s="57">
        <f t="shared" si="254"/>
        <v>2.3295270772920481E-2</v>
      </c>
      <c r="E1902" s="57">
        <f>D1902/SUM(D1813:D1930)</f>
        <v>2.449720819813302E-2</v>
      </c>
      <c r="F1902">
        <f>D1810*N1810*(D1810*A1902)^(N1810-1)/EXP((D1810*A1902)^N1810)</f>
        <v>2.6521985860953359E-2</v>
      </c>
      <c r="G1902">
        <f t="shared" si="255"/>
        <v>2.544088689107312E-4</v>
      </c>
      <c r="H1902">
        <f>F1902*(N1810/D1810)*(1-(D1810*A1902)^(N1810))</f>
        <v>-18.454474117044548</v>
      </c>
      <c r="I1902">
        <f>F1902*(1/N1810+LN(D1810*A1902)*(1-(D1810*A1902)^N1810))</f>
        <v>1.015355776491431E-3</v>
      </c>
      <c r="K1902">
        <f t="shared" si="256"/>
        <v>-2.0247776628203387E-3</v>
      </c>
      <c r="L1902">
        <f t="shared" si="257"/>
        <v>340.56761493666716</v>
      </c>
      <c r="M1902">
        <f t="shared" si="258"/>
        <v>1.0309473528545167E-6</v>
      </c>
      <c r="O1902">
        <f t="shared" si="259"/>
        <v>-1.873785689685278E-2</v>
      </c>
      <c r="R1902">
        <f t="shared" si="260"/>
        <v>3.7366206971287896E-2</v>
      </c>
      <c r="S1902">
        <f t="shared" si="261"/>
        <v>-2.0558696960554496E-6</v>
      </c>
      <c r="U1902">
        <f t="shared" si="262"/>
        <v>4.0997245838561934E-6</v>
      </c>
    </row>
    <row r="1903" spans="1:21" x14ac:dyDescent="0.3">
      <c r="A1903">
        <f t="shared" si="263"/>
        <v>90</v>
      </c>
      <c r="D1903" s="57">
        <f t="shared" si="254"/>
        <v>2.0845945639594399E-2</v>
      </c>
      <c r="E1903" s="57">
        <f>D1903/SUM(D1813:D1930)</f>
        <v>2.1921508249379575E-2</v>
      </c>
      <c r="F1903">
        <f>D1810*N1810*(D1810*A1903)^(N1810-1)/EXP((D1810*A1903)^N1810)</f>
        <v>2.3635176976517198E-2</v>
      </c>
      <c r="G1903">
        <f t="shared" si="255"/>
        <v>1.788772422887227E-4</v>
      </c>
      <c r="H1903">
        <f>F1903*(N1810/D1810)*(1-(D1810*A1903)^(N1810))</f>
        <v>-19.811103632763643</v>
      </c>
      <c r="I1903">
        <f>F1903*(1/N1810+LN(D1810*A1903)*(1-(D1810*A1903)^N1810))</f>
        <v>2.1809567191208507E-4</v>
      </c>
      <c r="K1903">
        <f t="shared" si="256"/>
        <v>-1.7136687271376225E-3</v>
      </c>
      <c r="L1903">
        <f t="shared" si="257"/>
        <v>392.47982714810081</v>
      </c>
      <c r="M1903">
        <f t="shared" si="258"/>
        <v>4.756572210678385E-8</v>
      </c>
      <c r="O1903">
        <f t="shared" si="259"/>
        <v>-4.3207159581075362E-3</v>
      </c>
      <c r="R1903">
        <f t="shared" si="260"/>
        <v>3.3949668745549604E-2</v>
      </c>
      <c r="S1903">
        <f t="shared" si="261"/>
        <v>-3.7374373247980737E-7</v>
      </c>
      <c r="U1903">
        <f t="shared" si="262"/>
        <v>2.936660506369479E-6</v>
      </c>
    </row>
    <row r="1904" spans="1:21" x14ac:dyDescent="0.3">
      <c r="A1904">
        <f t="shared" si="263"/>
        <v>91</v>
      </c>
      <c r="D1904" s="57">
        <f t="shared" si="254"/>
        <v>1.781497199623313E-2</v>
      </c>
      <c r="E1904" s="57">
        <f>D1904/SUM(D1813:D1930)</f>
        <v>1.8734149188037948E-2</v>
      </c>
      <c r="F1904">
        <f>D1810*N1810*(D1810*A1904)^(N1810-1)/EXP((D1810*A1904)^N1810)</f>
        <v>2.0672475266361845E-2</v>
      </c>
      <c r="G1904">
        <f t="shared" si="255"/>
        <v>1.0377783444011291E-4</v>
      </c>
      <c r="H1904">
        <f>F1904*(N1810/D1810)*(1-(D1810*A1904)^(N1810))</f>
        <v>-20.531797390719085</v>
      </c>
      <c r="I1904">
        <f>F1904*(1/N1810+LN(D1810*A1904)*(1-(D1810*A1904)^N1810))</f>
        <v>-5.3620735107867993E-4</v>
      </c>
      <c r="K1904">
        <f t="shared" si="256"/>
        <v>-1.9383260783238966E-3</v>
      </c>
      <c r="L1904">
        <f t="shared" si="257"/>
        <v>421.55470409353899</v>
      </c>
      <c r="M1904">
        <f t="shared" si="258"/>
        <v>2.8751832335081471E-7</v>
      </c>
      <c r="O1904">
        <f t="shared" si="259"/>
        <v>1.1009300691761632E-2</v>
      </c>
      <c r="R1904">
        <f t="shared" si="260"/>
        <v>3.9797318317293336E-2</v>
      </c>
      <c r="S1904">
        <f t="shared" si="261"/>
        <v>1.0393446919847825E-6</v>
      </c>
      <c r="U1904">
        <f t="shared" si="262"/>
        <v>3.7571079859104965E-6</v>
      </c>
    </row>
    <row r="1905" spans="1:21" x14ac:dyDescent="0.3">
      <c r="A1905">
        <f t="shared" si="263"/>
        <v>92</v>
      </c>
      <c r="D1905" s="57">
        <f t="shared" si="254"/>
        <v>1.5331239437415897E-2</v>
      </c>
      <c r="E1905" s="57">
        <f>D1905/SUM(D1813:D1930)</f>
        <v>1.6122266536192753E-2</v>
      </c>
      <c r="F1905">
        <f>D1810*N1810*(D1810*A1905)^(N1810-1)/EXP((D1810*A1905)^N1810)</f>
        <v>1.7722683631512678E-2</v>
      </c>
      <c r="G1905">
        <f t="shared" si="255"/>
        <v>5.7384533602699127E-5</v>
      </c>
      <c r="H1905">
        <f>F1905*(N1810/D1810)*(1-(D1810*A1905)^(N1810))</f>
        <v>-20.58930780729974</v>
      </c>
      <c r="I1905">
        <f>F1905*(1/N1810+LN(D1810*A1905)*(1-(D1810*A1905)^N1810))</f>
        <v>-1.2029717625875239E-3</v>
      </c>
      <c r="K1905">
        <f t="shared" si="256"/>
        <v>-1.6004170953199254E-3</v>
      </c>
      <c r="L1905">
        <f t="shared" si="257"/>
        <v>423.91959598373404</v>
      </c>
      <c r="M1905">
        <f t="shared" si="258"/>
        <v>1.4471410615829339E-6</v>
      </c>
      <c r="O1905">
        <f t="shared" si="259"/>
        <v>2.4768355903404433E-2</v>
      </c>
      <c r="R1905">
        <f t="shared" si="260"/>
        <v>3.2951480195606508E-2</v>
      </c>
      <c r="S1905">
        <f t="shared" si="261"/>
        <v>1.9252565740322159E-6</v>
      </c>
      <c r="U1905">
        <f t="shared" si="262"/>
        <v>2.5613348789922669E-6</v>
      </c>
    </row>
    <row r="1906" spans="1:21" x14ac:dyDescent="0.3">
      <c r="A1906">
        <f t="shared" si="263"/>
        <v>93</v>
      </c>
      <c r="D1906" s="57">
        <f t="shared" si="254"/>
        <v>1.3257293749188751E-2</v>
      </c>
      <c r="E1906" s="57">
        <f>D1906/SUM(D1813:D1930)</f>
        <v>1.3941314023926624E-2</v>
      </c>
      <c r="F1906">
        <f>D1810*N1810*(D1810*A1906)^(N1810-1)/EXP((D1810*A1906)^N1810)</f>
        <v>1.4871497754209369E-2</v>
      </c>
      <c r="G1906">
        <f t="shared" si="255"/>
        <v>2.9098531578308357E-5</v>
      </c>
      <c r="H1906">
        <f>F1906*(N1810/D1810)*(1-(D1810*A1906)^(N1810))</f>
        <v>-20.000467554217352</v>
      </c>
      <c r="I1906">
        <f>F1906*(1/N1810+LN(D1810*A1906)*(1-(D1810*A1906)^N1810))</f>
        <v>-1.7446100432638807E-3</v>
      </c>
      <c r="K1906">
        <f t="shared" si="256"/>
        <v>-9.3018373028274509E-4</v>
      </c>
      <c r="L1906">
        <f t="shared" si="257"/>
        <v>400.018702387301</v>
      </c>
      <c r="M1906">
        <f t="shared" si="258"/>
        <v>3.0436642030571997E-6</v>
      </c>
      <c r="O1906">
        <f t="shared" si="259"/>
        <v>3.4893016565060976E-2</v>
      </c>
      <c r="R1906">
        <f t="shared" si="260"/>
        <v>1.8604109516980907E-2</v>
      </c>
      <c r="S1906">
        <f t="shared" si="261"/>
        <v>1.6228078779319379E-6</v>
      </c>
      <c r="U1906">
        <f t="shared" si="262"/>
        <v>8.6524177208272262E-7</v>
      </c>
    </row>
    <row r="1907" spans="1:21" x14ac:dyDescent="0.3">
      <c r="A1907">
        <f t="shared" si="263"/>
        <v>94</v>
      </c>
      <c r="D1907" s="57">
        <f t="shared" si="254"/>
        <v>9.0454195876209995E-3</v>
      </c>
      <c r="E1907" s="57">
        <f>D1907/SUM(D1813:D1930)</f>
        <v>9.5121249732373122E-3</v>
      </c>
      <c r="F1907">
        <f>D1810*N1810*(D1810*A1907)^(N1810-1)/EXP((D1810*A1907)^N1810)</f>
        <v>1.2195885071668291E-2</v>
      </c>
      <c r="G1907">
        <f t="shared" si="255"/>
        <v>9.3144971617658193E-7</v>
      </c>
      <c r="H1907">
        <f>F1907*(N1810/D1810)*(1-(D1810*A1907)^(N1810))</f>
        <v>-18.826668686499406</v>
      </c>
      <c r="I1907">
        <f>F1907*(1/N1810+LN(D1810*A1907)*(1-(D1810*A1907)^N1810))</f>
        <v>-2.1346110002090552E-3</v>
      </c>
      <c r="K1907">
        <f t="shared" si="256"/>
        <v>-2.683760098430979E-3</v>
      </c>
      <c r="L1907">
        <f t="shared" si="257"/>
        <v>354.44345383121731</v>
      </c>
      <c r="M1907">
        <f t="shared" si="258"/>
        <v>4.5565641222135029E-6</v>
      </c>
      <c r="O1907">
        <f t="shared" si="259"/>
        <v>4.0187614075492997E-2</v>
      </c>
      <c r="R1907">
        <f t="shared" si="260"/>
        <v>5.0526262207207073E-2</v>
      </c>
      <c r="S1907">
        <f t="shared" si="261"/>
        <v>5.7287838280329042E-6</v>
      </c>
      <c r="U1907">
        <f t="shared" si="262"/>
        <v>7.202568265930258E-6</v>
      </c>
    </row>
    <row r="1908" spans="1:21" x14ac:dyDescent="0.3">
      <c r="A1908">
        <f t="shared" si="263"/>
        <v>95</v>
      </c>
      <c r="D1908" s="57">
        <f t="shared" si="254"/>
        <v>6.6577472090300514E-3</v>
      </c>
      <c r="E1908" s="57">
        <f>D1908/SUM(D1813:D1930)</f>
        <v>7.0012588005518668E-3</v>
      </c>
      <c r="F1908">
        <f>D1810*N1810*(D1810*A1908)^(N1810-1)/EXP((D1810*A1908)^N1810)</f>
        <v>9.7590784259988361E-3</v>
      </c>
      <c r="G1908">
        <f t="shared" si="255"/>
        <v>2.3893422786708937E-6</v>
      </c>
      <c r="H1908">
        <f>F1908*(N1810/D1810)*(1-(D1810*A1908)^(N1810))</f>
        <v>-17.169282089764554</v>
      </c>
      <c r="I1908">
        <f>F1908*(1/N1810+LN(D1810*A1908)*(1-(D1810*A1908)^N1810))</f>
        <v>-2.3604588865182292E-3</v>
      </c>
      <c r="K1908">
        <f t="shared" si="256"/>
        <v>-2.7578196254469693E-3</v>
      </c>
      <c r="L1908">
        <f t="shared" si="257"/>
        <v>294.7842474779099</v>
      </c>
      <c r="M1908">
        <f t="shared" si="258"/>
        <v>5.5717661549428785E-6</v>
      </c>
      <c r="O1908">
        <f t="shared" si="259"/>
        <v>4.0527384483923012E-2</v>
      </c>
      <c r="R1908">
        <f t="shared" si="260"/>
        <v>4.7349783101987841E-2</v>
      </c>
      <c r="S1908">
        <f t="shared" si="261"/>
        <v>6.5097198423006733E-6</v>
      </c>
      <c r="U1908">
        <f t="shared" si="262"/>
        <v>7.6055690865004622E-6</v>
      </c>
    </row>
    <row r="1909" spans="1:21" x14ac:dyDescent="0.3">
      <c r="A1909">
        <f t="shared" si="263"/>
        <v>96</v>
      </c>
      <c r="D1909" s="57">
        <f t="shared" si="254"/>
        <v>4.8878008543466033E-3</v>
      </c>
      <c r="E1909" s="57">
        <f>D1909/SUM(D1813:D1930)</f>
        <v>5.1399907014229541E-3</v>
      </c>
      <c r="F1909">
        <f>D1810*N1810*(D1810*A1909)^(N1810-1)/EXP((D1810*A1909)^N1810)</f>
        <v>7.6067802607497747E-3</v>
      </c>
      <c r="G1909">
        <f t="shared" si="255"/>
        <v>1.16077706001387E-5</v>
      </c>
      <c r="H1909">
        <f>F1909*(N1810/D1810)*(1-(D1810*A1909)^(N1810))</f>
        <v>-15.16016053461335</v>
      </c>
      <c r="I1909">
        <f>F1909*(1/N1810+LN(D1810*A1909)*(1-(D1810*A1909)^N1810))</f>
        <v>-2.4248328351169977E-3</v>
      </c>
      <c r="K1909">
        <f t="shared" si="256"/>
        <v>-2.4667895593268206E-3</v>
      </c>
      <c r="L1909">
        <f t="shared" si="257"/>
        <v>229.83046743524815</v>
      </c>
      <c r="M1909">
        <f t="shared" si="258"/>
        <v>5.879814278261537E-6</v>
      </c>
      <c r="O1909">
        <f t="shared" si="259"/>
        <v>3.6760855049975311E-2</v>
      </c>
      <c r="R1909">
        <f t="shared" si="260"/>
        <v>3.7396925724502726E-2</v>
      </c>
      <c r="S1909">
        <f t="shared" si="261"/>
        <v>5.9815523207794637E-6</v>
      </c>
      <c r="U1909">
        <f t="shared" si="262"/>
        <v>6.0850507300038093E-6</v>
      </c>
    </row>
    <row r="1910" spans="1:21" x14ac:dyDescent="0.3">
      <c r="A1910">
        <f t="shared" si="263"/>
        <v>97</v>
      </c>
      <c r="D1910" s="57">
        <f t="shared" si="254"/>
        <v>3.4765554235162968E-3</v>
      </c>
      <c r="E1910" s="57">
        <f>D1910/SUM(D1813:D1930)</f>
        <v>3.655930976394921E-3</v>
      </c>
      <c r="F1910">
        <f>D1810*N1810*(D1810*A1910)^(N1810-1)/EXP((D1810*A1910)^N1810)</f>
        <v>5.7650524574524914E-3</v>
      </c>
      <c r="G1910">
        <f t="shared" si="255"/>
        <v>2.3922639801759694E-5</v>
      </c>
      <c r="H1910">
        <f>F1910*(N1810/D1810)*(1-(D1810*A1910)^(N1810))</f>
        <v>-12.948228917642885</v>
      </c>
      <c r="I1910">
        <f>F1910*(1/N1810+LN(D1810*A1910)*(1-(D1810*A1910)^N1810))</f>
        <v>-2.3447824025412769E-3</v>
      </c>
      <c r="K1910">
        <f t="shared" si="256"/>
        <v>-2.1091214810575703E-3</v>
      </c>
      <c r="L1910">
        <f t="shared" si="257"/>
        <v>167.65663210368342</v>
      </c>
      <c r="M1910">
        <f t="shared" si="258"/>
        <v>5.4980045152672424E-6</v>
      </c>
      <c r="O1910">
        <f t="shared" si="259"/>
        <v>3.036077931016512E-2</v>
      </c>
      <c r="R1910">
        <f t="shared" si="260"/>
        <v>2.7309387751851422E-2</v>
      </c>
      <c r="S1910">
        <f t="shared" si="261"/>
        <v>4.9454309336055858E-6</v>
      </c>
      <c r="U1910">
        <f t="shared" si="262"/>
        <v>4.4483934218584791E-6</v>
      </c>
    </row>
    <row r="1911" spans="1:21" x14ac:dyDescent="0.3">
      <c r="A1911">
        <f t="shared" si="263"/>
        <v>98</v>
      </c>
      <c r="D1911" s="57">
        <f t="shared" si="254"/>
        <v>2.3941910586170886E-3</v>
      </c>
      <c r="E1911" s="57">
        <f>D1911/SUM(D1813:D1930)</f>
        <v>2.5177211890247695E-3</v>
      </c>
      <c r="F1911">
        <f>D1810*N1810*(D1810*A1911)^(N1810-1)/EXP((D1810*A1911)^N1810)</f>
        <v>4.2401529343974523E-3</v>
      </c>
      <c r="G1911">
        <f t="shared" si="255"/>
        <v>3.6352306045143011E-5</v>
      </c>
      <c r="H1911">
        <f>F1911*(N1810/D1810)*(1-(D1810*A1911)^(N1810))</f>
        <v>-10.683952679285651</v>
      </c>
      <c r="I1911">
        <f>F1911*(1/N1810+LN(D1810*A1911)*(1-(D1810*A1911)^N1810))</f>
        <v>-2.1489298468769778E-3</v>
      </c>
      <c r="K1911">
        <f t="shared" si="256"/>
        <v>-1.7224317453726828E-3</v>
      </c>
      <c r="L1911">
        <f t="shared" si="257"/>
        <v>114.14684485321504</v>
      </c>
      <c r="M1911">
        <f t="shared" si="258"/>
        <v>4.6178994867987109E-6</v>
      </c>
      <c r="O1911">
        <f t="shared" si="259"/>
        <v>2.2959064795138193E-2</v>
      </c>
      <c r="R1911">
        <f t="shared" si="260"/>
        <v>1.8402379260861135E-2</v>
      </c>
      <c r="S1911">
        <f t="shared" si="261"/>
        <v>3.7013849868397648E-6</v>
      </c>
      <c r="U1911">
        <f t="shared" si="262"/>
        <v>2.9667711174675866E-6</v>
      </c>
    </row>
    <row r="1912" spans="1:21" x14ac:dyDescent="0.3">
      <c r="A1912">
        <f t="shared" si="263"/>
        <v>99</v>
      </c>
      <c r="D1912" s="57">
        <f t="shared" si="254"/>
        <v>1.5955694114344733E-3</v>
      </c>
      <c r="E1912" s="57">
        <f>D1912/SUM(D1813:D1930)</f>
        <v>1.6778940432802104E-3</v>
      </c>
      <c r="F1912">
        <f>D1810*N1810*(D1810*A1912)^(N1810-1)/EXP((D1810*A1912)^N1810)</f>
        <v>3.0203036796871718E-3</v>
      </c>
      <c r="G1912">
        <f t="shared" si="255"/>
        <v>4.718473406533101E-5</v>
      </c>
      <c r="H1912">
        <f>F1912*(N1810/D1810)*(1-(D1810*A1912)^(N1810))</f>
        <v>-8.5039895213976688</v>
      </c>
      <c r="I1912">
        <f>F1912*(1/N1810+LN(D1810*A1912)*(1-(D1810*A1912)^N1810))</f>
        <v>-1.873135248967366E-3</v>
      </c>
      <c r="K1912">
        <f t="shared" si="256"/>
        <v>-1.3424096364069613E-3</v>
      </c>
      <c r="L1912">
        <f t="shared" si="257"/>
        <v>72.317837780041359</v>
      </c>
      <c r="M1912">
        <f t="shared" si="258"/>
        <v>3.5086356609240362E-6</v>
      </c>
      <c r="O1912">
        <f t="shared" si="259"/>
        <v>1.5929122529379093E-2</v>
      </c>
      <c r="R1912">
        <f t="shared" si="260"/>
        <v>1.1415837481428054E-2</v>
      </c>
      <c r="S1912">
        <f t="shared" si="261"/>
        <v>2.5145148085073449E-6</v>
      </c>
      <c r="U1912">
        <f t="shared" si="262"/>
        <v>1.8020636319182701E-6</v>
      </c>
    </row>
    <row r="1913" spans="1:21" x14ac:dyDescent="0.3">
      <c r="A1913">
        <f t="shared" si="263"/>
        <v>100</v>
      </c>
      <c r="D1913" s="57">
        <f t="shared" si="254"/>
        <v>1.0288153478439466E-3</v>
      </c>
      <c r="E1913" s="57">
        <f>D1913/SUM(D1813:D1930)</f>
        <v>1.0818978675648226E-3</v>
      </c>
      <c r="F1913">
        <f>D1810*N1810*(D1810*A1913)^(N1810-1)/EXP((D1810*A1913)^N1810)</f>
        <v>2.0790861938246208E-3</v>
      </c>
      <c r="G1913">
        <f t="shared" si="255"/>
        <v>5.5727877456344763E-5</v>
      </c>
      <c r="H1913">
        <f>F1913*(N1810/D1810)*(1-(D1810*A1913)^(N1810))</f>
        <v>-6.5184045394803185</v>
      </c>
      <c r="I1913">
        <f>F1913*(1/N1810+LN(D1810*A1913)*(1-(D1810*A1913)^N1810))</f>
        <v>-1.5553818738193396E-3</v>
      </c>
      <c r="K1913">
        <f t="shared" si="256"/>
        <v>-9.9718832625979824E-4</v>
      </c>
      <c r="L1913">
        <f t="shared" si="257"/>
        <v>42.48959774031762</v>
      </c>
      <c r="M1913">
        <f t="shared" si="258"/>
        <v>2.4192127734057598E-6</v>
      </c>
      <c r="O1913">
        <f t="shared" si="259"/>
        <v>1.0138608266929387E-2</v>
      </c>
      <c r="R1913">
        <f t="shared" si="260"/>
        <v>6.5000769126086497E-3</v>
      </c>
      <c r="S1913">
        <f t="shared" si="261"/>
        <v>1.551008647448736E-6</v>
      </c>
      <c r="U1913">
        <f t="shared" si="262"/>
        <v>9.9438455802881781E-7</v>
      </c>
    </row>
    <row r="1914" spans="1:21" x14ac:dyDescent="0.3">
      <c r="A1914">
        <f t="shared" si="263"/>
        <v>101</v>
      </c>
      <c r="D1914" s="57">
        <f t="shared" si="254"/>
        <v>6.4180751822480171E-4</v>
      </c>
      <c r="E1914" s="57">
        <f>D1914/SUM(D1813:D1930)</f>
        <v>6.7492207110795145E-4</v>
      </c>
      <c r="F1914">
        <f>D1810*N1810*(D1810*A1914)^(N1810-1)/EXP((D1810*A1914)^N1810)</f>
        <v>1.3799189700405704E-3</v>
      </c>
      <c r="G1914">
        <f t="shared" si="255"/>
        <v>6.1969745484057083E-5</v>
      </c>
      <c r="H1914">
        <f>F1914*(N1810/D1810)*(1-(D1810*A1914)^(N1810))</f>
        <v>-4.8023933585405931</v>
      </c>
      <c r="I1914">
        <f>F1914*(1/N1810+LN(D1810*A1914)*(1-(D1810*A1914)^N1810))</f>
        <v>-1.230804564886399E-3</v>
      </c>
      <c r="K1914">
        <f t="shared" si="256"/>
        <v>-7.0499689893261893E-4</v>
      </c>
      <c r="L1914">
        <f t="shared" si="257"/>
        <v>23.062981970154798</v>
      </c>
      <c r="M1914">
        <f t="shared" si="258"/>
        <v>1.5148798769451979E-6</v>
      </c>
      <c r="O1914">
        <f t="shared" si="259"/>
        <v>5.9108076680718874E-3</v>
      </c>
      <c r="R1914">
        <f t="shared" si="260"/>
        <v>3.3856724252257228E-3</v>
      </c>
      <c r="S1914">
        <f t="shared" si="261"/>
        <v>8.6771340143702261E-7</v>
      </c>
      <c r="U1914">
        <f t="shared" si="262"/>
        <v>4.9702062750460933E-7</v>
      </c>
    </row>
    <row r="1915" spans="1:21" x14ac:dyDescent="0.3">
      <c r="A1915">
        <f t="shared" si="263"/>
        <v>102</v>
      </c>
      <c r="D1915" s="57">
        <f t="shared" si="254"/>
        <v>3.8744594338125174E-4</v>
      </c>
      <c r="E1915" s="57">
        <f>D1915/SUM(D1813:D1930)</f>
        <v>4.074365150357371E-4</v>
      </c>
      <c r="F1915">
        <f>D1810*N1810*(D1810*A1915)^(N1810-1)/EXP((D1810*A1915)^N1810)</f>
        <v>8.8093147234014372E-4</v>
      </c>
      <c r="G1915">
        <f t="shared" si="255"/>
        <v>6.6252632863673998E-5</v>
      </c>
      <c r="H1915">
        <f>F1915*(N1810/D1810)*(1-(D1810*A1915)^(N1810))</f>
        <v>-3.3935762026160319</v>
      </c>
      <c r="I1915">
        <f>F1915*(1/N1810+LN(D1810*A1915)*(1-(D1810*A1915)^N1810))</f>
        <v>-9.27736256779611E-4</v>
      </c>
      <c r="K1915">
        <f t="shared" si="256"/>
        <v>-4.7349495730440662E-4</v>
      </c>
      <c r="L1915">
        <f t="shared" si="257"/>
        <v>11.516359442961846</v>
      </c>
      <c r="M1915">
        <f t="shared" si="258"/>
        <v>8.6069456214344433E-7</v>
      </c>
      <c r="O1915">
        <f t="shared" si="259"/>
        <v>3.1483436833113642E-3</v>
      </c>
      <c r="R1915">
        <f t="shared" si="260"/>
        <v>1.6068412191669284E-3</v>
      </c>
      <c r="S1915">
        <f t="shared" si="261"/>
        <v>4.392784392936119E-7</v>
      </c>
      <c r="U1915">
        <f t="shared" si="262"/>
        <v>2.2419747459270186E-7</v>
      </c>
    </row>
    <row r="1916" spans="1:21" x14ac:dyDescent="0.3">
      <c r="A1916">
        <f t="shared" si="263"/>
        <v>103</v>
      </c>
      <c r="D1916" s="57">
        <f t="shared" si="254"/>
        <v>2.2644038814417097E-4</v>
      </c>
      <c r="E1916" s="57">
        <f>D1916/SUM(D1813:D1930)</f>
        <v>2.3812375425496599E-4</v>
      </c>
      <c r="F1916">
        <f>D1810*N1810*(D1810*A1916)^(N1810-1)/EXP((D1810*A1916)^N1810)</f>
        <v>5.3954225007643E-4</v>
      </c>
      <c r="G1916">
        <f t="shared" si="255"/>
        <v>6.9037566499251734E-5</v>
      </c>
      <c r="H1916">
        <f>F1916*(N1810/D1810)*(1-(D1810*A1916)^(N1810))</f>
        <v>-2.294799215927438</v>
      </c>
      <c r="I1916">
        <f>F1916*(1/N1810+LN(D1810*A1916)*(1-(D1810*A1916)^N1810))</f>
        <v>-6.6538907163853046E-4</v>
      </c>
      <c r="K1916">
        <f t="shared" si="256"/>
        <v>-3.0141849582146398E-4</v>
      </c>
      <c r="L1916">
        <f t="shared" si="257"/>
        <v>5.2661034414211843</v>
      </c>
      <c r="M1916">
        <f t="shared" si="258"/>
        <v>4.4274261665598543E-7</v>
      </c>
      <c r="O1916">
        <f t="shared" si="259"/>
        <v>1.5269343198827856E-3</v>
      </c>
      <c r="R1916">
        <f t="shared" si="260"/>
        <v>6.916949278771233E-4</v>
      </c>
      <c r="S1916">
        <f t="shared" si="261"/>
        <v>2.005605731093262E-7</v>
      </c>
      <c r="U1916">
        <f t="shared" si="262"/>
        <v>9.0853109623273906E-8</v>
      </c>
    </row>
    <row r="1917" spans="1:21" x14ac:dyDescent="0.3">
      <c r="A1917">
        <f t="shared" si="263"/>
        <v>104</v>
      </c>
      <c r="D1917" s="57">
        <f t="shared" si="254"/>
        <v>1.2820683204820948E-4</v>
      </c>
      <c r="E1917" s="57">
        <f>D1917/SUM(D1813:D1930)</f>
        <v>1.348217622247589E-4</v>
      </c>
      <c r="F1917">
        <f>D1810*N1810*(D1810*A1917)^(N1810-1)/EXP((D1810*A1917)^N1810)</f>
        <v>3.1617475831480322E-4</v>
      </c>
      <c r="G1917">
        <f t="shared" si="255"/>
        <v>7.0764886502091016E-5</v>
      </c>
      <c r="H1917">
        <f>F1917*(N1810/D1810)*(1-(D1810*A1917)^(N1810))</f>
        <v>-1.4812966221629327</v>
      </c>
      <c r="I1917">
        <f>F1917*(1/N1810+LN(D1810*A1917)*(1-(D1810*A1917)^N1810))</f>
        <v>-4.5338503446182407E-4</v>
      </c>
      <c r="K1917">
        <f t="shared" si="256"/>
        <v>-1.8135299609004432E-4</v>
      </c>
      <c r="L1917">
        <f t="shared" si="257"/>
        <v>2.1942396828313142</v>
      </c>
      <c r="M1917">
        <f t="shared" si="258"/>
        <v>2.055579894739494E-7</v>
      </c>
      <c r="O1917">
        <f t="shared" si="259"/>
        <v>6.7159772008752478E-4</v>
      </c>
      <c r="R1917">
        <f t="shared" si="260"/>
        <v>2.6863758052731021E-4</v>
      </c>
      <c r="S1917">
        <f t="shared" si="261"/>
        <v>8.2222734382039794E-8</v>
      </c>
      <c r="U1917">
        <f t="shared" si="262"/>
        <v>3.2888909190835628E-8</v>
      </c>
    </row>
    <row r="1918" spans="1:21" x14ac:dyDescent="0.3">
      <c r="A1918">
        <f t="shared" si="263"/>
        <v>105</v>
      </c>
      <c r="D1918" s="57">
        <f t="shared" si="254"/>
        <v>7.0381355086549861E-5</v>
      </c>
      <c r="E1918" s="57">
        <f>D1918/SUM(D1813:D1930)</f>
        <v>7.4012735272696199E-5</v>
      </c>
      <c r="F1918">
        <f>D1810*N1810*(D1810*A1918)^(N1810-1)/EXP((D1810*A1918)^N1810)</f>
        <v>1.7676825951735002E-4</v>
      </c>
      <c r="G1918">
        <f t="shared" si="255"/>
        <v>7.1791658025693278E-5</v>
      </c>
      <c r="H1918">
        <f>F1918*(N1810/D1810)*(1-(D1810*A1918)^(N1810))</f>
        <v>-0.91031586556426747</v>
      </c>
      <c r="I1918">
        <f>F1918*(1/N1810+LN(D1810*A1918)*(1-(D1810*A1918)^N1810))</f>
        <v>-2.9292294865039103E-4</v>
      </c>
      <c r="K1918">
        <f t="shared" si="256"/>
        <v>-1.0275552424465382E-4</v>
      </c>
      <c r="L1918">
        <f t="shared" si="257"/>
        <v>0.82867497509802146</v>
      </c>
      <c r="M1918">
        <f t="shared" si="258"/>
        <v>8.5803853846039617E-8</v>
      </c>
      <c r="O1918">
        <f t="shared" si="259"/>
        <v>2.6665240754431821E-4</v>
      </c>
      <c r="R1918">
        <f t="shared" si="260"/>
        <v>9.3539983994282119E-5</v>
      </c>
      <c r="S1918">
        <f t="shared" si="261"/>
        <v>3.0099451151860744E-8</v>
      </c>
      <c r="U1918">
        <f t="shared" si="262"/>
        <v>1.0558697762793639E-8</v>
      </c>
    </row>
    <row r="1919" spans="1:21" x14ac:dyDescent="0.3">
      <c r="A1919">
        <f t="shared" si="263"/>
        <v>106</v>
      </c>
      <c r="D1919" s="57">
        <f t="shared" si="254"/>
        <v>3.7500025463462952E-5</v>
      </c>
      <c r="E1919" s="57">
        <f>D1919/SUM(D1813:D1930)</f>
        <v>3.9434868139915291E-5</v>
      </c>
      <c r="F1919">
        <f>D1810*N1810*(D1810*A1919)^(N1810-1)/EXP((D1810*A1919)^N1810)</f>
        <v>9.4003490902231531E-5</v>
      </c>
      <c r="G1919">
        <f t="shared" si="255"/>
        <v>7.2378809901378361E-5</v>
      </c>
      <c r="H1919">
        <f>F1919*(N1810/D1810)*(1-(D1810*A1919)^(N1810))</f>
        <v>-0.5310754819550747</v>
      </c>
      <c r="I1919">
        <f>F1919*(1/N1810+LN(D1810*A1919)*(1-(D1810*A1919)^N1810))</f>
        <v>-1.7903678107085869E-4</v>
      </c>
      <c r="K1919">
        <f t="shared" si="256"/>
        <v>-5.456862276231624E-5</v>
      </c>
      <c r="L1919">
        <f t="shared" si="257"/>
        <v>0.28204116753381486</v>
      </c>
      <c r="M1919">
        <f t="shared" si="258"/>
        <v>3.2054168976214588E-8</v>
      </c>
      <c r="O1919">
        <f t="shared" si="259"/>
        <v>9.5082044794891478E-5</v>
      </c>
      <c r="R1919">
        <f t="shared" si="260"/>
        <v>2.8980057633121756E-5</v>
      </c>
      <c r="S1919">
        <f t="shared" si="261"/>
        <v>9.7697905668350886E-9</v>
      </c>
      <c r="U1919">
        <f t="shared" si="262"/>
        <v>2.9777345901759783E-9</v>
      </c>
    </row>
    <row r="1920" spans="1:21" x14ac:dyDescent="0.3">
      <c r="A1920">
        <f t="shared" si="263"/>
        <v>107</v>
      </c>
      <c r="D1920" s="57">
        <f t="shared" si="254"/>
        <v>1.9415139914063055E-5</v>
      </c>
      <c r="E1920" s="57">
        <f>D1920/SUM(D1813:D1930)</f>
        <v>2.041687900119042E-5</v>
      </c>
      <c r="F1920">
        <f>D1810*N1810*(D1810*A1920)^(N1810-1)/EXP((D1810*A1920)^N1810)</f>
        <v>4.7398073410769084E-5</v>
      </c>
      <c r="G1920">
        <f t="shared" si="255"/>
        <v>7.27027654729325E-5</v>
      </c>
      <c r="H1920">
        <f>F1920*(N1810/D1810)*(1-(D1810*A1920)^(N1810))</f>
        <v>-0.29323336518931847</v>
      </c>
      <c r="I1920">
        <f>F1920*(1/N1810+LN(D1810*A1920)*(1-(D1810*A1920)^N1810))</f>
        <v>-1.0325496072892099E-4</v>
      </c>
      <c r="K1920">
        <f t="shared" si="256"/>
        <v>-2.6981194409578664E-5</v>
      </c>
      <c r="L1920">
        <f t="shared" si="257"/>
        <v>8.5985806460252209E-2</v>
      </c>
      <c r="M1920">
        <f t="shared" si="258"/>
        <v>1.0661586915131017E-8</v>
      </c>
      <c r="O1920">
        <f t="shared" si="259"/>
        <v>3.0277799607032427E-5</v>
      </c>
      <c r="R1920">
        <f t="shared" si="260"/>
        <v>7.9117864335479791E-6</v>
      </c>
      <c r="S1920">
        <f t="shared" si="261"/>
        <v>2.7859421691804273E-9</v>
      </c>
      <c r="U1920">
        <f t="shared" si="262"/>
        <v>7.279848517674789E-10</v>
      </c>
    </row>
    <row r="1921" spans="1:21" x14ac:dyDescent="0.3">
      <c r="A1921">
        <f t="shared" si="263"/>
        <v>108</v>
      </c>
      <c r="D1921" s="57">
        <f t="shared" si="254"/>
        <v>9.7801005852317208E-6</v>
      </c>
      <c r="E1921" s="57">
        <f>D1921/SUM(D1813:D1930)</f>
        <v>1.0284712402382081E-5</v>
      </c>
      <c r="F1921">
        <f>D1810*N1810*(D1810*A1921)^(N1810-1)/EXP((D1810*A1921)^N1810)</f>
        <v>2.2583576000670202E-5</v>
      </c>
      <c r="G1921">
        <f t="shared" si="255"/>
        <v>7.2875653828332983E-5</v>
      </c>
      <c r="H1921">
        <f>F1921*(N1810/D1810)*(1-(D1810*A1921)^(N1810))</f>
        <v>-0.1527419523056906</v>
      </c>
      <c r="I1921">
        <f>F1921*(1/N1810+LN(D1810*A1921)*(1-(D1810*A1921)^N1810))</f>
        <v>-5.6029378192959007E-5</v>
      </c>
      <c r="K1921">
        <f t="shared" si="256"/>
        <v>-1.2298863598288121E-5</v>
      </c>
      <c r="L1921">
        <f t="shared" si="257"/>
        <v>2.3330103994153861E-2</v>
      </c>
      <c r="M1921">
        <f t="shared" si="258"/>
        <v>3.1392912206896303E-9</v>
      </c>
      <c r="O1921">
        <f t="shared" si="259"/>
        <v>8.5580366116664455E-6</v>
      </c>
      <c r="R1921">
        <f t="shared" si="260"/>
        <v>1.8785524371439184E-6</v>
      </c>
      <c r="S1921">
        <f t="shared" si="261"/>
        <v>6.8909767989210177E-10</v>
      </c>
      <c r="U1921">
        <f t="shared" si="262"/>
        <v>1.5126204580929662E-10</v>
      </c>
    </row>
    <row r="1922" spans="1:21" x14ac:dyDescent="0.3">
      <c r="A1922">
        <f t="shared" si="263"/>
        <v>109</v>
      </c>
      <c r="D1922" s="57">
        <f t="shared" si="254"/>
        <v>4.8000042010171525E-6</v>
      </c>
      <c r="E1922" s="57">
        <f>D1922/SUM(D1813:D1930)</f>
        <v>5.0476641121904725E-6</v>
      </c>
      <c r="F1922">
        <f>D1810*N1810*(D1810*A1922)^(N1810-1)/EXP((D1810*A1922)^N1810)</f>
        <v>1.0132086230711357E-5</v>
      </c>
      <c r="G1922">
        <f t="shared" si="255"/>
        <v>7.2965095724931525E-5</v>
      </c>
      <c r="H1922">
        <f>F1922*(N1810/D1810)*(1-(D1810*A1922)^(N1810))</f>
        <v>-7.4799674757916088E-2</v>
      </c>
      <c r="I1922">
        <f>F1922*(1/N1810+LN(D1810*A1922)*(1-(D1810*A1922)^N1810))</f>
        <v>-2.8516673557313534E-5</v>
      </c>
      <c r="K1922">
        <f t="shared" si="256"/>
        <v>-5.0844221185208846E-6</v>
      </c>
      <c r="L1922">
        <f t="shared" si="257"/>
        <v>5.594991343890029E-3</v>
      </c>
      <c r="M1922">
        <f t="shared" si="258"/>
        <v>8.1320067077438491E-10</v>
      </c>
      <c r="O1922">
        <f t="shared" si="259"/>
        <v>2.1330379072647183E-6</v>
      </c>
      <c r="R1922">
        <f t="shared" si="260"/>
        <v>3.8031312079731686E-7</v>
      </c>
      <c r="S1922">
        <f t="shared" si="261"/>
        <v>1.4499080578144456E-10</v>
      </c>
      <c r="U1922">
        <f t="shared" si="262"/>
        <v>2.5851348279304399E-11</v>
      </c>
    </row>
    <row r="1923" spans="1:21" x14ac:dyDescent="0.3">
      <c r="A1923">
        <f t="shared" si="263"/>
        <v>110</v>
      </c>
      <c r="D1923" s="57">
        <f t="shared" si="254"/>
        <v>2.2986030994332445E-6</v>
      </c>
      <c r="E1923" s="57">
        <f>D1923/SUM(D1813:D1930)</f>
        <v>2.4172012955155988E-6</v>
      </c>
      <c r="F1923">
        <f>D1810*N1810*(D1810*A1923)^(N1810-1)/EXP((D1810*A1923)^N1810)</f>
        <v>4.2643716989285326E-6</v>
      </c>
      <c r="G1923">
        <f t="shared" si="255"/>
        <v>7.3010041265234035E-5</v>
      </c>
      <c r="H1923">
        <f>F1923*(N1810/D1810)*(1-(D1810*A1923)^(N1810))</f>
        <v>-3.43128979993573E-2</v>
      </c>
      <c r="I1923">
        <f>F1923*(1/N1810+LN(D1810*A1923)*(1-(D1810*A1923)^N1810))</f>
        <v>-1.3567234472891148E-5</v>
      </c>
      <c r="K1923">
        <f t="shared" si="256"/>
        <v>-1.8471704034129338E-6</v>
      </c>
      <c r="L1923">
        <f t="shared" si="257"/>
        <v>1.1773749691142983E-3</v>
      </c>
      <c r="M1923">
        <f t="shared" si="258"/>
        <v>1.8406985124240594E-10</v>
      </c>
      <c r="O1923">
        <f t="shared" si="259"/>
        <v>4.6553113260167809E-7</v>
      </c>
      <c r="R1923">
        <f t="shared" si="260"/>
        <v>6.3381769639739673E-8</v>
      </c>
      <c r="S1923">
        <f t="shared" si="261"/>
        <v>2.5060993974488206E-11</v>
      </c>
      <c r="U1923">
        <f t="shared" si="262"/>
        <v>3.4120384992447005E-12</v>
      </c>
    </row>
    <row r="1924" spans="1:21" x14ac:dyDescent="0.3">
      <c r="A1924">
        <f t="shared" si="263"/>
        <v>111</v>
      </c>
      <c r="D1924" s="57">
        <f t="shared" si="254"/>
        <v>0</v>
      </c>
      <c r="E1924" s="57">
        <f>D1924/SUM(D1813:D1930)</f>
        <v>0</v>
      </c>
      <c r="F1924">
        <f>D1810*N1810*(D1810*A1924)^(N1810-1)/EXP((D1810*A1924)^N1810)</f>
        <v>1.6770674557395985E-6</v>
      </c>
      <c r="G1924">
        <f t="shared" si="255"/>
        <v>7.3051355102637171E-5</v>
      </c>
      <c r="H1924">
        <f>F1924*(N1810/D1810)*(1-(D1810*A1924)^(N1810))</f>
        <v>-1.4687904227977822E-2</v>
      </c>
      <c r="I1924">
        <f>F1924*(1/N1810+LN(D1810*A1924)*(1-(D1810*A1924)^N1810))</f>
        <v>-6.0119516375490705E-6</v>
      </c>
      <c r="K1924">
        <f t="shared" si="256"/>
        <v>-1.6770674557395985E-6</v>
      </c>
      <c r="L1924">
        <f t="shared" si="257"/>
        <v>2.1573453061024878E-4</v>
      </c>
      <c r="M1924">
        <f t="shared" si="258"/>
        <v>3.6143562492228951E-11</v>
      </c>
      <c r="O1924">
        <f t="shared" si="259"/>
        <v>8.830296987555518E-8</v>
      </c>
      <c r="R1924">
        <f t="shared" si="260"/>
        <v>2.4632606173761659E-8</v>
      </c>
      <c r="S1924">
        <f t="shared" si="261"/>
        <v>1.0082448436813932E-11</v>
      </c>
      <c r="U1924">
        <f t="shared" si="262"/>
        <v>2.8125552511008901E-12</v>
      </c>
    </row>
    <row r="1925" spans="1:21" x14ac:dyDescent="0.3">
      <c r="A1925">
        <f t="shared" si="263"/>
        <v>112</v>
      </c>
      <c r="D1925" s="57">
        <f t="shared" si="254"/>
        <v>0</v>
      </c>
      <c r="E1925" s="57">
        <f>D1925/SUM(D1813:D1930)</f>
        <v>0</v>
      </c>
      <c r="F1925">
        <f>D1810*N1810*(D1810*A1925)^(N1810-1)/EXP((D1810*A1925)^N1810)</f>
        <v>6.1373982579568294E-7</v>
      </c>
      <c r="G1925">
        <f t="shared" si="255"/>
        <v>7.3051355102637171E-5</v>
      </c>
      <c r="H1925">
        <f>F1925*(N1810/D1810)*(1-(D1810*A1925)^(N1810))</f>
        <v>-5.843067737873288E-3</v>
      </c>
      <c r="I1925">
        <f>F1925*(1/N1810+LN(D1810*A1925)*(1-(D1810*A1925)^N1810))</f>
        <v>-2.4716391029302568E-6</v>
      </c>
      <c r="K1925">
        <f t="shared" si="256"/>
        <v>-6.1373982579568294E-7</v>
      </c>
      <c r="L1925">
        <f t="shared" si="257"/>
        <v>3.4141440589375663E-5</v>
      </c>
      <c r="M1925">
        <f t="shared" si="258"/>
        <v>6.108999855133885E-12</v>
      </c>
      <c r="O1925">
        <f t="shared" si="259"/>
        <v>1.444195470199786E-8</v>
      </c>
      <c r="R1925">
        <f t="shared" si="260"/>
        <v>3.586123375554727E-9</v>
      </c>
      <c r="S1925">
        <f t="shared" si="261"/>
        <v>1.5169433524622139E-12</v>
      </c>
      <c r="U1925">
        <f t="shared" si="262"/>
        <v>3.7667657376771526E-13</v>
      </c>
    </row>
    <row r="1926" spans="1:21" x14ac:dyDescent="0.3">
      <c r="A1926">
        <f t="shared" si="263"/>
        <v>113</v>
      </c>
      <c r="D1926" s="57">
        <f t="shared" si="254"/>
        <v>0</v>
      </c>
      <c r="E1926" s="57">
        <f>D1926/SUM(D1813:D1930)</f>
        <v>0</v>
      </c>
      <c r="F1926">
        <f>D1810*N1810*(D1810*A1926)^(N1810-1)/EXP((D1810*A1926)^N1810)</f>
        <v>2.0809479036055198E-7</v>
      </c>
      <c r="G1926">
        <f t="shared" si="255"/>
        <v>7.3051355102637171E-5</v>
      </c>
      <c r="H1926">
        <f>F1926*(N1810/D1810)*(1-(D1810*A1926)^(N1810))</f>
        <v>-2.1509820526686568E-3</v>
      </c>
      <c r="I1926">
        <f>F1926*(1/N1810+LN(D1810*A1926)*(1-(D1810*A1926)^N1810))</f>
        <v>-9.3886827090397803E-7</v>
      </c>
      <c r="K1926">
        <f t="shared" si="256"/>
        <v>-2.0809479036055198E-7</v>
      </c>
      <c r="L1926">
        <f t="shared" si="257"/>
        <v>4.626723790902668E-6</v>
      </c>
      <c r="M1926">
        <f t="shared" si="258"/>
        <v>8.8147363011022545E-13</v>
      </c>
      <c r="O1926">
        <f t="shared" si="259"/>
        <v>2.0194888005345113E-9</v>
      </c>
      <c r="R1926">
        <f t="shared" si="260"/>
        <v>4.4760815931939392E-10</v>
      </c>
      <c r="S1926">
        <f t="shared" si="261"/>
        <v>1.9537359600993724E-13</v>
      </c>
      <c r="U1926">
        <f t="shared" si="262"/>
        <v>4.3303441775202077E-14</v>
      </c>
    </row>
    <row r="1927" spans="1:21" x14ac:dyDescent="0.3">
      <c r="A1927">
        <f t="shared" si="263"/>
        <v>114</v>
      </c>
      <c r="D1927" s="57">
        <f t="shared" si="254"/>
        <v>0</v>
      </c>
      <c r="E1927" s="57">
        <f>D1927/SUM(D1813:D1930)</f>
        <v>0</v>
      </c>
      <c r="F1927">
        <f>D1810*N1810*(D1810*A1927)^(N1810-1)/EXP((D1810*A1927)^N1810)</f>
        <v>6.5071066489409379E-8</v>
      </c>
      <c r="G1927">
        <f t="shared" si="255"/>
        <v>7.3051355102637171E-5</v>
      </c>
      <c r="H1927">
        <f>F1927*(N1810/D1810)*(1-(D1810*A1927)^(N1810))</f>
        <v>-7.2942770499809456E-4</v>
      </c>
      <c r="I1927">
        <f>F1927*(1/N1810+LN(D1810*A1927)*(1-(D1810*A1927)^N1810))</f>
        <v>-3.2807133406574232E-7</v>
      </c>
      <c r="K1927">
        <f t="shared" si="256"/>
        <v>-6.5071066489409379E-8</v>
      </c>
      <c r="L1927">
        <f t="shared" si="257"/>
        <v>5.3206477681878723E-7</v>
      </c>
      <c r="M1927">
        <f t="shared" si="258"/>
        <v>1.0763080023567591E-13</v>
      </c>
      <c r="O1927">
        <f t="shared" si="259"/>
        <v>2.393043202832376E-10</v>
      </c>
      <c r="R1927">
        <f t="shared" si="260"/>
        <v>4.7464638691148304E-11</v>
      </c>
      <c r="S1927">
        <f t="shared" si="261"/>
        <v>2.1347951592261156E-14</v>
      </c>
      <c r="U1927">
        <f t="shared" si="262"/>
        <v>4.2342436940691363E-15</v>
      </c>
    </row>
    <row r="1928" spans="1:21" x14ac:dyDescent="0.3">
      <c r="A1928">
        <f t="shared" si="263"/>
        <v>115</v>
      </c>
      <c r="D1928" s="57">
        <f t="shared" si="254"/>
        <v>0</v>
      </c>
      <c r="E1928" s="57">
        <f>D1928/SUM(D1813:D1930)</f>
        <v>0</v>
      </c>
      <c r="F1928">
        <f>D1810*N1810*(D1810*A1928)^(N1810-1)/EXP((D1810*A1928)^N1810)</f>
        <v>1.8675355638862749E-8</v>
      </c>
      <c r="G1928">
        <f t="shared" si="255"/>
        <v>7.3051355102637171E-5</v>
      </c>
      <c r="H1928">
        <f>F1928*(N1810/D1810)*(1-(D1810*A1928)^(N1810))</f>
        <v>-2.2678125008191103E-4</v>
      </c>
      <c r="I1928">
        <f>F1928*(1/N1810+LN(D1810*A1928)*(1-(D1810*A1928)^N1810))</f>
        <v>-1.0496807126537973E-7</v>
      </c>
      <c r="K1928">
        <f t="shared" si="256"/>
        <v>-1.8675355638862749E-8</v>
      </c>
      <c r="L1928">
        <f t="shared" si="257"/>
        <v>5.1429735388714268E-8</v>
      </c>
      <c r="M1928">
        <f t="shared" si="258"/>
        <v>1.1018295985173838E-14</v>
      </c>
      <c r="O1928">
        <f t="shared" si="259"/>
        <v>2.3804790420249941E-11</v>
      </c>
      <c r="R1928">
        <f t="shared" si="260"/>
        <v>4.2352204975055602E-12</v>
      </c>
      <c r="S1928">
        <f t="shared" si="261"/>
        <v>1.9603160616064563E-15</v>
      </c>
      <c r="U1928">
        <f t="shared" si="262"/>
        <v>3.4876890823800269E-16</v>
      </c>
    </row>
    <row r="1929" spans="1:21" x14ac:dyDescent="0.3">
      <c r="A1929">
        <f t="shared" si="263"/>
        <v>116</v>
      </c>
      <c r="D1929" s="57">
        <f t="shared" si="254"/>
        <v>0</v>
      </c>
      <c r="E1929" s="57">
        <f>D1929/SUM(D1813:D1930)</f>
        <v>0</v>
      </c>
      <c r="F1929">
        <f>D1810*N1810*(D1810*A1929)^(N1810-1)/EXP((D1810*A1929)^N1810)</f>
        <v>4.8944284725601493E-9</v>
      </c>
      <c r="G1929">
        <f t="shared" si="255"/>
        <v>7.3051355102637171E-5</v>
      </c>
      <c r="H1929">
        <f>F1929*(N1810/D1810)*(1-(D1810*A1929)^(N1810))</f>
        <v>-6.4317975472024446E-5</v>
      </c>
      <c r="I1929">
        <f>F1929*(1/N1810+LN(D1810*A1929)*(1-(D1810*A1929)^N1810))</f>
        <v>-3.0601127472749815E-8</v>
      </c>
      <c r="K1929">
        <f t="shared" si="256"/>
        <v>-4.8944284725601493E-9</v>
      </c>
      <c r="L1929">
        <f t="shared" si="257"/>
        <v>4.1368019688199387E-9</v>
      </c>
      <c r="M1929">
        <f t="shared" si="258"/>
        <v>9.3642900260348346E-16</v>
      </c>
      <c r="O1929">
        <f t="shared" si="259"/>
        <v>1.9682025662086161E-12</v>
      </c>
      <c r="R1929">
        <f t="shared" si="260"/>
        <v>3.1479973044770173E-13</v>
      </c>
      <c r="S1929">
        <f t="shared" si="261"/>
        <v>1.4977502959506929E-16</v>
      </c>
      <c r="U1929">
        <f t="shared" si="262"/>
        <v>2.3955430073007476E-17</v>
      </c>
    </row>
    <row r="1930" spans="1:21" x14ac:dyDescent="0.3">
      <c r="A1930">
        <f t="shared" si="263"/>
        <v>117</v>
      </c>
      <c r="D1930" s="57">
        <f t="shared" si="254"/>
        <v>0</v>
      </c>
      <c r="E1930" s="57">
        <f>D1930/SUM(D1813:D1930)</f>
        <v>0</v>
      </c>
      <c r="F1930">
        <f>D1810*N1810*(D1810*A1930)^(N1810-1)/EXP((D1810*A1930)^N1810)</f>
        <v>1.1651296237938677E-9</v>
      </c>
      <c r="G1930">
        <f t="shared" si="255"/>
        <v>7.3051355102637171E-5</v>
      </c>
      <c r="H1930">
        <f>F1930*(N1810/D1810)*(1-(D1810*A1930)^(N1810))</f>
        <v>-1.6552584598086255E-5</v>
      </c>
      <c r="I1930">
        <f>F1930*(1/N1810+LN(D1810*A1930)*(1-(D1810*A1930)^N1810))</f>
        <v>-8.0864236114671583E-9</v>
      </c>
      <c r="K1930">
        <f t="shared" si="256"/>
        <v>-1.1651296237938677E-9</v>
      </c>
      <c r="L1930">
        <f t="shared" si="257"/>
        <v>2.7398805687680232E-10</v>
      </c>
      <c r="M1930">
        <f t="shared" si="258"/>
        <v>6.5390246824093554E-17</v>
      </c>
      <c r="O1930">
        <f t="shared" si="259"/>
        <v>1.3385121092477233E-13</v>
      </c>
      <c r="R1930">
        <f t="shared" si="260"/>
        <v>1.9285906665584407E-14</v>
      </c>
      <c r="S1930">
        <f t="shared" si="261"/>
        <v>9.4217317002665793E-18</v>
      </c>
      <c r="U1930">
        <f t="shared" si="262"/>
        <v>1.3575270402420396E-18</v>
      </c>
    </row>
    <row r="1931" spans="1:21" x14ac:dyDescent="0.3">
      <c r="A1931" t="s">
        <v>2</v>
      </c>
      <c r="D1931" s="57" t="s">
        <v>2</v>
      </c>
      <c r="E1931" s="57" t="s">
        <v>2</v>
      </c>
      <c r="F1931" t="s">
        <v>2</v>
      </c>
    </row>
    <row r="1932" spans="1:21" x14ac:dyDescent="0.3">
      <c r="E1932" s="57" t="s">
        <v>2</v>
      </c>
      <c r="F1932" t="s">
        <v>2</v>
      </c>
    </row>
    <row r="1933" spans="1:21" x14ac:dyDescent="0.3">
      <c r="E1933" s="57" t="s">
        <v>2</v>
      </c>
      <c r="F1933" t="s">
        <v>2</v>
      </c>
      <c r="U1933" t="s">
        <v>32</v>
      </c>
    </row>
    <row r="1934" spans="1:21" x14ac:dyDescent="0.3">
      <c r="D1934">
        <f>SUM(D1813:D1933)</f>
        <v>0.95093573865677716</v>
      </c>
      <c r="E1934">
        <f>SUM(E1813:E1933)</f>
        <v>1.0000000000000009</v>
      </c>
      <c r="F1934">
        <f>SUM(F1812:F1933)</f>
        <v>0.99999999969129572</v>
      </c>
      <c r="G1934">
        <f>SUM(G1813:G1933)</f>
        <v>1.6766779980936716E-2</v>
      </c>
      <c r="H1934">
        <f>SUM(H1813:H1933)</f>
        <v>4.822412894112437E-6</v>
      </c>
      <c r="I1934">
        <f>SUM(I1813:I1933)</f>
        <v>2.431360052180842E-9</v>
      </c>
      <c r="L1934">
        <f t="shared" ref="L1934:M1934" si="264">SUM(L1813:L1933)</f>
        <v>6506.475832982358</v>
      </c>
      <c r="M1934">
        <f t="shared" si="264"/>
        <v>2.6030321448685523E-4</v>
      </c>
      <c r="O1934">
        <f t="shared" ref="O1934" si="265">SUM(O1813:O1933)</f>
        <v>0.19006107775882533</v>
      </c>
      <c r="R1934">
        <f t="shared" ref="R1934:S1934" si="266">SUM(R1813:R1933)</f>
        <v>8.2474306232894091E-4</v>
      </c>
      <c r="S1934">
        <f t="shared" si="266"/>
        <v>7.8473077073926526E-7</v>
      </c>
      <c r="U1934">
        <f t="shared" ref="U1934" si="267">SUM(U1813:U1933)</f>
        <v>2.2572291038861804E-4</v>
      </c>
    </row>
    <row r="1935" spans="1:21" x14ac:dyDescent="0.3">
      <c r="E1935" t="s">
        <v>2</v>
      </c>
      <c r="F1935" t="s">
        <v>2</v>
      </c>
    </row>
    <row r="1936" spans="1:21" x14ac:dyDescent="0.3">
      <c r="H1936" t="s">
        <v>22</v>
      </c>
      <c r="I1936" t="s">
        <v>23</v>
      </c>
      <c r="K1936" t="s">
        <v>24</v>
      </c>
      <c r="L1936" t="s">
        <v>25</v>
      </c>
      <c r="M1936" t="s">
        <v>26</v>
      </c>
      <c r="O1936" t="s">
        <v>27</v>
      </c>
      <c r="R1936" t="s">
        <v>28</v>
      </c>
      <c r="S1936" t="s">
        <v>29</v>
      </c>
      <c r="U1936" t="s">
        <v>30</v>
      </c>
    </row>
    <row r="1938" spans="4:21" x14ac:dyDescent="0.3">
      <c r="T1938" s="7" t="s">
        <v>33</v>
      </c>
      <c r="U1938">
        <f>(U1934/(A1930-3))^0.5</f>
        <v>1.4071337995104514E-3</v>
      </c>
    </row>
    <row r="1939" spans="4:21" x14ac:dyDescent="0.3">
      <c r="D1939">
        <f>L1934</f>
        <v>6506.475832982358</v>
      </c>
      <c r="E1939">
        <f>O1934</f>
        <v>0.19006107775882533</v>
      </c>
      <c r="G1939">
        <f>R1934</f>
        <v>8.2474306232894091E-4</v>
      </c>
    </row>
    <row r="1940" spans="4:21" x14ac:dyDescent="0.3">
      <c r="D1940">
        <f>O1934</f>
        <v>0.19006107775882533</v>
      </c>
      <c r="E1940">
        <f>M1934</f>
        <v>2.6030321448685523E-4</v>
      </c>
      <c r="G1940">
        <f>S1934</f>
        <v>7.8473077073926526E-7</v>
      </c>
      <c r="H1940" s="7" t="s">
        <v>34</v>
      </c>
      <c r="I1940">
        <f>MDETERM(D1939:E1940)</f>
        <v>1.6575333610275005</v>
      </c>
      <c r="J1940" t="s">
        <v>2</v>
      </c>
      <c r="L1940" t="s">
        <v>2</v>
      </c>
      <c r="M1940" t="s">
        <v>2</v>
      </c>
      <c r="N1940" t="s">
        <v>2</v>
      </c>
    </row>
    <row r="1942" spans="4:21" x14ac:dyDescent="0.3">
      <c r="I1942" t="s">
        <v>2</v>
      </c>
    </row>
    <row r="1944" spans="4:21" x14ac:dyDescent="0.3">
      <c r="D1944">
        <f>R1934</f>
        <v>8.2474306232894091E-4</v>
      </c>
      <c r="E1944">
        <f>O1934</f>
        <v>0.19006107775882533</v>
      </c>
      <c r="K1944" t="s">
        <v>35</v>
      </c>
      <c r="L1944" t="s">
        <v>36</v>
      </c>
    </row>
    <row r="1945" spans="4:21" x14ac:dyDescent="0.3">
      <c r="D1945">
        <f>S1934</f>
        <v>7.8473077073926526E-7</v>
      </c>
      <c r="E1945">
        <f>M1934</f>
        <v>2.6030321448685523E-4</v>
      </c>
      <c r="H1945" s="7" t="s">
        <v>10</v>
      </c>
      <c r="I1945">
        <f>MDETERM(D1944:E1945)/MDETERM(D1939:E1940)</f>
        <v>3.9538567219010167E-8</v>
      </c>
      <c r="K1945">
        <f>U1938*(ABS(L1945))^0.5</f>
        <v>1.4071337995104514E-3</v>
      </c>
      <c r="L1945">
        <f>(M1934*L1934-O1934*O1934)/I1940</f>
        <v>1</v>
      </c>
      <c r="N1945">
        <f>D1810/K1945</f>
        <v>8.6423734459381887</v>
      </c>
    </row>
    <row r="1949" spans="4:21" x14ac:dyDescent="0.3">
      <c r="D1949">
        <f>L1934</f>
        <v>6506.475832982358</v>
      </c>
      <c r="E1949">
        <f>R1934</f>
        <v>8.2474306232894091E-4</v>
      </c>
      <c r="L1949" t="s">
        <v>37</v>
      </c>
    </row>
    <row r="1950" spans="4:21" x14ac:dyDescent="0.3">
      <c r="D1950">
        <f>O1934</f>
        <v>0.19006107775882533</v>
      </c>
      <c r="E1950">
        <f>S1934</f>
        <v>7.8473077073926526E-7</v>
      </c>
      <c r="H1950" s="7" t="s">
        <v>11</v>
      </c>
      <c r="I1950">
        <f>MDETERM(D1949:E1950)/MDETERM(D1939:E1940)</f>
        <v>2.9858103349692912E-3</v>
      </c>
      <c r="K1950">
        <f>U1938*(ABS(L1950))^0.5</f>
        <v>1.4071337995104514E-3</v>
      </c>
      <c r="L1950">
        <f>(L1934*M1934-O1934*O1934)/I1940</f>
        <v>1</v>
      </c>
      <c r="M1950" t="s">
        <v>2</v>
      </c>
      <c r="N1950">
        <f>N1810/K1950</f>
        <v>6136.2049769395226</v>
      </c>
    </row>
    <row r="1955" spans="1:8" x14ac:dyDescent="0.3">
      <c r="H1955" s="7"/>
    </row>
    <row r="1959" spans="1:8" x14ac:dyDescent="0.3">
      <c r="A1959" s="7" t="s">
        <v>14</v>
      </c>
      <c r="B1959" s="7"/>
      <c r="C1959" s="7"/>
      <c r="D1959">
        <f>1-U1934/G1934</f>
        <v>0.9865374919546116</v>
      </c>
    </row>
    <row r="2009" spans="1:21" x14ac:dyDescent="0.3">
      <c r="A2009" t="s">
        <v>2</v>
      </c>
      <c r="D2009">
        <f>D1810+$J$19*I1945</f>
        <v>1.2160995553054846E-2</v>
      </c>
      <c r="J2009" t="s">
        <v>2</v>
      </c>
      <c r="N2009">
        <f>N1810+$J$19*I1950</f>
        <v>8.6359543289433365</v>
      </c>
      <c r="O2009" t="s">
        <v>2</v>
      </c>
    </row>
    <row r="2010" spans="1:21" x14ac:dyDescent="0.3">
      <c r="F2010" t="s">
        <v>2</v>
      </c>
      <c r="G2010" t="s">
        <v>2</v>
      </c>
    </row>
    <row r="2011" spans="1:21" ht="28.8" x14ac:dyDescent="0.3">
      <c r="D2011" t="s">
        <v>41</v>
      </c>
      <c r="E2011" s="58" t="s">
        <v>21</v>
      </c>
      <c r="F2011" t="s">
        <v>16</v>
      </c>
      <c r="H2011" t="s">
        <v>22</v>
      </c>
      <c r="I2011" t="s">
        <v>23</v>
      </c>
      <c r="K2011" t="s">
        <v>24</v>
      </c>
      <c r="L2011" t="s">
        <v>25</v>
      </c>
      <c r="M2011" t="s">
        <v>26</v>
      </c>
      <c r="O2011" t="s">
        <v>27</v>
      </c>
      <c r="R2011" t="s">
        <v>28</v>
      </c>
      <c r="S2011" t="s">
        <v>29</v>
      </c>
      <c r="U2011" t="s">
        <v>30</v>
      </c>
    </row>
    <row r="2012" spans="1:21" x14ac:dyDescent="0.3">
      <c r="A2012">
        <v>0</v>
      </c>
      <c r="D2012" s="57">
        <f>D1813</f>
        <v>4.2518059718941554E-3</v>
      </c>
      <c r="E2012" s="57">
        <f>D2012/SUM(D2012:D2129)</f>
        <v>4.4711811735038461E-3</v>
      </c>
      <c r="F2012">
        <f>D2009*N2009*(D2009*A2012)^(N2009-1)/EXP((D2009*A2012)^N2009)</f>
        <v>0</v>
      </c>
      <c r="G2012">
        <f>(1/$A$139-E2012)^2</f>
        <v>1.6612368778610235E-5</v>
      </c>
      <c r="H2012">
        <f>F2012*(N2009/D2009)*(1-(D2009*A2012)^(N2009))</f>
        <v>0</v>
      </c>
      <c r="I2012">
        <v>0</v>
      </c>
      <c r="K2012">
        <f>E2012-F2012</f>
        <v>4.4711811735038461E-3</v>
      </c>
      <c r="L2012">
        <f>H2012*H2012</f>
        <v>0</v>
      </c>
      <c r="M2012">
        <f>I2012*I2012</f>
        <v>0</v>
      </c>
      <c r="O2012">
        <f>H2012*I2012</f>
        <v>0</v>
      </c>
      <c r="R2012">
        <f>H2012*K2012</f>
        <v>0</v>
      </c>
      <c r="S2012">
        <f>I2012*K2012</f>
        <v>0</v>
      </c>
      <c r="U2012">
        <f>K2012*K2012</f>
        <v>1.9991461086295232E-5</v>
      </c>
    </row>
    <row r="2013" spans="1:21" x14ac:dyDescent="0.3">
      <c r="A2013">
        <f>A2012+1</f>
        <v>1</v>
      </c>
      <c r="D2013" s="57">
        <f t="shared" ref="D2013:D2076" si="268">D1814</f>
        <v>5.8713955650789454E-4</v>
      </c>
      <c r="E2013" s="57">
        <f>D2013/SUM(D2012:D2129)</f>
        <v>6.1743347382994069E-4</v>
      </c>
      <c r="F2013">
        <f>D2009*N2009*(D2009*A2013)^(N2009-1)/EXP((D2009*A2013)^N2009)</f>
        <v>2.5014464043496786E-16</v>
      </c>
      <c r="G2013">
        <f t="shared" ref="G2013:G2076" si="269">(1/$A$139-E2013)^2</f>
        <v>6.2878160841175505E-5</v>
      </c>
      <c r="H2013">
        <f>F2013*(N2009/D2009)*(1-(D2009*A2013)^(N2009))</f>
        <v>1.7763658254802032E-13</v>
      </c>
      <c r="I2013">
        <f>F2013*(1/N2009+LN(D2009*A2013)*(1-(D2009*A2013)^N2009))</f>
        <v>-1.0740526897402432E-15</v>
      </c>
      <c r="K2013">
        <f t="shared" ref="K2013:K2076" si="270">E2013-F2013</f>
        <v>6.1743347382969057E-4</v>
      </c>
      <c r="L2013">
        <f t="shared" ref="L2013:L2076" si="271">H2013*H2013</f>
        <v>3.1554755459339636E-26</v>
      </c>
      <c r="M2013">
        <f t="shared" ref="M2013:M2076" si="272">I2013*I2013</f>
        <v>1.153589180338251E-30</v>
      </c>
      <c r="O2013">
        <f t="shared" ref="O2013:O2076" si="273">H2013*I2013</f>
        <v>-1.9079104928196597E-28</v>
      </c>
      <c r="R2013">
        <f t="shared" ref="R2013:R2076" si="274">H2013*K2013</f>
        <v>1.0967877224185877E-16</v>
      </c>
      <c r="S2013">
        <f t="shared" ref="S2013:S2076" si="275">I2013*K2013</f>
        <v>-6.6315608330244122E-19</v>
      </c>
      <c r="U2013">
        <f t="shared" ref="U2013:U2076" si="276">K2013*K2013</f>
        <v>3.8122409460539917E-7</v>
      </c>
    </row>
    <row r="2014" spans="1:21" x14ac:dyDescent="0.3">
      <c r="A2014">
        <f t="shared" ref="A2014:A2077" si="277">A2013+1</f>
        <v>2</v>
      </c>
      <c r="D2014" s="57">
        <f t="shared" si="268"/>
        <v>2.2883227438282399E-4</v>
      </c>
      <c r="E2014" s="57">
        <f>D2014/SUM(D2012:D2129)</f>
        <v>2.406390517050667E-4</v>
      </c>
      <c r="F2014">
        <f>D2009*N2009*(D2009*A2014)^(N2009-1)/EXP((D2009*A2014)^N2009)</f>
        <v>4.9755661061367635E-14</v>
      </c>
      <c r="G2014">
        <f t="shared" si="269"/>
        <v>6.899577419250821E-5</v>
      </c>
      <c r="H2014">
        <f>F2014*(N2009/D2009)*(1-(D2009*A2014)^(N2009))</f>
        <v>3.5333259901111686E-11</v>
      </c>
      <c r="I2014">
        <f>F2014*(1/N2009+LN(D2009*A2014)*(1-(D2009*A2014)^N2009))</f>
        <v>-1.7914920787699646E-13</v>
      </c>
      <c r="K2014">
        <f t="shared" si="270"/>
        <v>2.4063905165531103E-4</v>
      </c>
      <c r="L2014">
        <f t="shared" si="271"/>
        <v>1.2484392552395071E-21</v>
      </c>
      <c r="M2014">
        <f t="shared" si="272"/>
        <v>3.209443868295529E-26</v>
      </c>
      <c r="O2014">
        <f t="shared" si="273"/>
        <v>-6.3299255229962008E-24</v>
      </c>
      <c r="R2014">
        <f t="shared" si="274"/>
        <v>8.5025621544941448E-15</v>
      </c>
      <c r="S2014">
        <f t="shared" si="275"/>
        <v>-4.3110295488320605E-17</v>
      </c>
      <c r="U2014">
        <f t="shared" si="276"/>
        <v>5.7907153181567451E-8</v>
      </c>
    </row>
    <row r="2015" spans="1:21" x14ac:dyDescent="0.3">
      <c r="A2015">
        <f t="shared" si="277"/>
        <v>3</v>
      </c>
      <c r="D2015" s="57">
        <f t="shared" si="268"/>
        <v>1.5916220114630932E-4</v>
      </c>
      <c r="E2015" s="57">
        <f>D2015/SUM(D2012:D2129)</f>
        <v>1.6737429741691095E-4</v>
      </c>
      <c r="F2015">
        <f>D2009*N2009*(D2009*A2015)^(N2009-1)/EXP((D2009*A2015)^N2009)</f>
        <v>1.1001890358591778E-12</v>
      </c>
      <c r="G2015">
        <f t="shared" si="269"/>
        <v>7.0218270156929214E-5</v>
      </c>
      <c r="H2015">
        <f>F2015*(N2009/D2009)*(1-(D2009*A2015)^(N2009))</f>
        <v>7.8128326134398865E-10</v>
      </c>
      <c r="I2015">
        <f>F2015*(1/N2009+LN(D2009*A2015)*(1-(D2009*A2015)^N2009))</f>
        <v>-3.5152297039863813E-12</v>
      </c>
      <c r="K2015">
        <f t="shared" si="270"/>
        <v>1.6737429631672192E-4</v>
      </c>
      <c r="L2015">
        <f t="shared" si="271"/>
        <v>6.1040353445629925E-19</v>
      </c>
      <c r="M2015">
        <f t="shared" si="272"/>
        <v>1.2356839871788181E-23</v>
      </c>
      <c r="O2015">
        <f t="shared" si="273"/>
        <v>-2.7463901275037439E-21</v>
      </c>
      <c r="R2015">
        <f t="shared" si="274"/>
        <v>1.3076673609148365E-13</v>
      </c>
      <c r="S2015">
        <f t="shared" si="275"/>
        <v>-5.8835909809635925E-16</v>
      </c>
      <c r="U2015">
        <f t="shared" si="276"/>
        <v>2.8014155067517832E-8</v>
      </c>
    </row>
    <row r="2016" spans="1:21" x14ac:dyDescent="0.3">
      <c r="A2016">
        <f t="shared" si="277"/>
        <v>4</v>
      </c>
      <c r="D2016" s="57">
        <f t="shared" si="268"/>
        <v>2.1879988530606242E-4</v>
      </c>
      <c r="E2016" s="57">
        <f>D2016/SUM(D2012:D2129)</f>
        <v>2.3008903379225526E-4</v>
      </c>
      <c r="F2016">
        <f>D2009*N2009*(D2009*A2016)^(N2009-1)/EXP((D2009*A2016)^N2009)</f>
        <v>9.8967773338562571E-12</v>
      </c>
      <c r="G2016">
        <f t="shared" si="269"/>
        <v>6.9171150189317938E-5</v>
      </c>
      <c r="H2016">
        <f>F2016*(N2009/D2009)*(1-(D2009*A2016)^(N2009))</f>
        <v>7.0280526528967306E-9</v>
      </c>
      <c r="I2016">
        <f>F2016*(1/N2009+LN(D2009*A2016)*(1-(D2009*A2016)^N2009))</f>
        <v>-2.8774209214560306E-11</v>
      </c>
      <c r="K2016">
        <f t="shared" si="270"/>
        <v>2.3008902389547793E-4</v>
      </c>
      <c r="L2016">
        <f t="shared" si="271"/>
        <v>4.9393524091888773E-17</v>
      </c>
      <c r="M2016">
        <f t="shared" si="272"/>
        <v>8.2795511592328721E-22</v>
      </c>
      <c r="O2016">
        <f t="shared" si="273"/>
        <v>-2.022266574053961E-19</v>
      </c>
      <c r="R2016">
        <f t="shared" si="274"/>
        <v>1.617077774791033E-12</v>
      </c>
      <c r="S2016">
        <f t="shared" si="275"/>
        <v>-6.6206297115424476E-15</v>
      </c>
      <c r="U2016">
        <f t="shared" si="276"/>
        <v>5.2940958917173817E-8</v>
      </c>
    </row>
    <row r="2017" spans="1:21" x14ac:dyDescent="0.3">
      <c r="A2017">
        <f t="shared" si="277"/>
        <v>5</v>
      </c>
      <c r="D2017" s="57">
        <f t="shared" si="268"/>
        <v>1.8892763764826815E-4</v>
      </c>
      <c r="E2017" s="57">
        <f>D2017/SUM(D2012:D2129)</f>
        <v>1.9867550452476801E-4</v>
      </c>
      <c r="F2017">
        <f>D2009*N2009*(D2009*A2017)^(N2009-1)/EXP((D2009*A2017)^N2009)</f>
        <v>5.4386890910941826E-11</v>
      </c>
      <c r="G2017">
        <f t="shared" si="269"/>
        <v>6.9694664588226479E-5</v>
      </c>
      <c r="H2017">
        <f>F2017*(N2009/D2009)*(1-(D2009*A2017)^(N2009))</f>
        <v>3.8622060499589852E-8</v>
      </c>
      <c r="I2017">
        <f>F2017*(1/N2009+LN(D2009*A2017)*(1-(D2009*A2017)^N2009))</f>
        <v>-1.4599011455329197E-10</v>
      </c>
      <c r="K2017">
        <f t="shared" si="270"/>
        <v>1.986754501378771E-4</v>
      </c>
      <c r="L2017">
        <f t="shared" si="271"/>
        <v>1.4916635572339788E-15</v>
      </c>
      <c r="M2017">
        <f t="shared" si="272"/>
        <v>2.1313113547283312E-20</v>
      </c>
      <c r="O2017">
        <f t="shared" si="273"/>
        <v>-5.6384390366192955E-18</v>
      </c>
      <c r="R2017">
        <f t="shared" si="274"/>
        <v>7.6732552550083359E-12</v>
      </c>
      <c r="S2017">
        <f t="shared" si="275"/>
        <v>-2.9004651724555525E-14</v>
      </c>
      <c r="U2017">
        <f t="shared" si="276"/>
        <v>3.9471934487488091E-8</v>
      </c>
    </row>
    <row r="2018" spans="1:21" x14ac:dyDescent="0.3">
      <c r="A2018">
        <f t="shared" si="277"/>
        <v>6</v>
      </c>
      <c r="D2018" s="57">
        <f t="shared" si="268"/>
        <v>1.292494748669822E-4</v>
      </c>
      <c r="E2018" s="57">
        <f>D2018/SUM(D2012:D2129)</f>
        <v>1.3591820100225765E-4</v>
      </c>
      <c r="F2018">
        <f>D2009*N2009*(D2009*A2018)^(N2009-1)/EXP((D2009*A2018)^N2009)</f>
        <v>2.1883592096218511E-10</v>
      </c>
      <c r="G2018">
        <f t="shared" si="269"/>
        <v>7.0746440808680224E-5</v>
      </c>
      <c r="H2018">
        <f>F2018*(N2009/D2009)*(1-(D2009*A2018)^(N2009))</f>
        <v>1.5540315021327482E-7</v>
      </c>
      <c r="I2018">
        <f>F2018*(1/N2009+LN(D2009*A2018)*(1-(D2009*A2018)^N2009))</f>
        <v>-5.4752027529362996E-10</v>
      </c>
      <c r="K2018">
        <f t="shared" si="270"/>
        <v>1.359179821663367E-4</v>
      </c>
      <c r="L2018">
        <f t="shared" si="271"/>
        <v>2.4150139096209656E-14</v>
      </c>
      <c r="M2018">
        <f t="shared" si="272"/>
        <v>2.9977845185761232E-19</v>
      </c>
      <c r="O2018">
        <f t="shared" si="273"/>
        <v>-8.508637558626956E-17</v>
      </c>
      <c r="R2018">
        <f t="shared" si="274"/>
        <v>2.1122082599280428E-11</v>
      </c>
      <c r="S2018">
        <f t="shared" si="275"/>
        <v>-7.441785101306735E-14</v>
      </c>
      <c r="U2018">
        <f t="shared" si="276"/>
        <v>1.8473697876168621E-8</v>
      </c>
    </row>
    <row r="2019" spans="1:21" x14ac:dyDescent="0.3">
      <c r="A2019">
        <f t="shared" si="277"/>
        <v>7</v>
      </c>
      <c r="D2019" s="57">
        <f t="shared" si="268"/>
        <v>1.2923267352736023E-4</v>
      </c>
      <c r="E2019" s="57">
        <f>D2019/SUM(D2012:D2129)</f>
        <v>1.3590053278458638E-4</v>
      </c>
      <c r="F2019">
        <f>D2009*N2009*(D2009*A2019)^(N2009-1)/EXP((D2009*A2019)^N2009)</f>
        <v>7.1010282264287453E-10</v>
      </c>
      <c r="G2019">
        <f t="shared" si="269"/>
        <v>7.0746738026942541E-5</v>
      </c>
      <c r="H2019">
        <f>F2019*(N2009/D2009)*(1-(D2009*A2019)^(N2009))</f>
        <v>5.0426920352975767E-7</v>
      </c>
      <c r="I2019">
        <f>F2019*(1/N2009+LN(D2009*A2019)*(1-(D2009*A2019)^N2009))</f>
        <v>-1.6671910687149711E-9</v>
      </c>
      <c r="K2019">
        <f t="shared" si="270"/>
        <v>1.3589982268176373E-4</v>
      </c>
      <c r="L2019">
        <f t="shared" si="271"/>
        <v>2.5428742962853617E-13</v>
      </c>
      <c r="M2019">
        <f t="shared" si="272"/>
        <v>2.7795260596029675E-18</v>
      </c>
      <c r="O2019">
        <f t="shared" si="273"/>
        <v>-8.4071311235282394E-16</v>
      </c>
      <c r="R2019">
        <f t="shared" si="274"/>
        <v>6.8530095343568296E-11</v>
      </c>
      <c r="S2019">
        <f t="shared" si="275"/>
        <v>-2.2657097061498476E-13</v>
      </c>
      <c r="U2019">
        <f t="shared" si="276"/>
        <v>1.8468761804934822E-8</v>
      </c>
    </row>
    <row r="2020" spans="1:21" x14ac:dyDescent="0.3">
      <c r="A2020">
        <f t="shared" si="277"/>
        <v>8</v>
      </c>
      <c r="D2020" s="57">
        <f t="shared" si="268"/>
        <v>8.9460722153159592E-5</v>
      </c>
      <c r="E2020" s="57">
        <f>D2020/SUM(D2012:D2129)</f>
        <v>9.4076516967934469E-5</v>
      </c>
      <c r="F2020">
        <f>D2009*N2009*(D2009*A2020)^(N2009-1)/EXP((D2009*A2020)^N2009)</f>
        <v>1.968543866745323E-9</v>
      </c>
      <c r="G2020">
        <f t="shared" si="269"/>
        <v>7.1452059904486529E-5</v>
      </c>
      <c r="H2020">
        <f>F2020*(N2009/D2009)*(1-(D2009*A2020)^(N2009))</f>
        <v>1.3979328273384934E-6</v>
      </c>
      <c r="I2020">
        <f>F2020*(1/N2009+LN(D2009*A2020)*(1-(D2009*A2020)^N2009))</f>
        <v>-4.3589172093540591E-9</v>
      </c>
      <c r="K2020">
        <f t="shared" si="270"/>
        <v>9.4074548424067723E-5</v>
      </c>
      <c r="L2020">
        <f t="shared" si="271"/>
        <v>1.954216189750594E-12</v>
      </c>
      <c r="M2020">
        <f t="shared" si="272"/>
        <v>1.9000159238002979E-17</v>
      </c>
      <c r="O2020">
        <f t="shared" si="273"/>
        <v>-6.0934734586067353E-15</v>
      </c>
      <c r="R2020">
        <f t="shared" si="274"/>
        <v>1.3150989945904899E-10</v>
      </c>
      <c r="S2020">
        <f t="shared" si="275"/>
        <v>-4.1006316808788058E-13</v>
      </c>
      <c r="U2020">
        <f t="shared" si="276"/>
        <v>8.8500206611922622E-9</v>
      </c>
    </row>
    <row r="2021" spans="1:21" x14ac:dyDescent="0.3">
      <c r="A2021">
        <f t="shared" si="277"/>
        <v>9</v>
      </c>
      <c r="D2021" s="57">
        <f t="shared" si="268"/>
        <v>2.1863366056663175E-4</v>
      </c>
      <c r="E2021" s="57">
        <f>D2021/SUM(D2012:D2129)</f>
        <v>2.299142325594554E-4</v>
      </c>
      <c r="F2021">
        <f>D2009*N2009*(D2009*A2021)^(N2009-1)/EXP((D2009*A2021)^N2009)</f>
        <v>4.838864052481742E-9</v>
      </c>
      <c r="G2021">
        <f t="shared" si="269"/>
        <v>6.9174057835441418E-5</v>
      </c>
      <c r="H2021">
        <f>F2021*(N2009/D2009)*(1-(D2009*A2021)^(N2009))</f>
        <v>3.4362489952534634E-6</v>
      </c>
      <c r="I2021">
        <f>F2021*(1/N2009+LN(D2009*A2021)*(1-(D2009*A2021)^N2009))</f>
        <v>-1.0144688089004587E-8</v>
      </c>
      <c r="K2021">
        <f t="shared" si="270"/>
        <v>2.2990939369540292E-4</v>
      </c>
      <c r="L2021">
        <f t="shared" si="271"/>
        <v>1.1807807157380437E-11</v>
      </c>
      <c r="M2021">
        <f t="shared" si="272"/>
        <v>1.0291469642319152E-16</v>
      </c>
      <c r="O2021">
        <f t="shared" si="273"/>
        <v>-3.4859674253001789E-14</v>
      </c>
      <c r="R2021">
        <f t="shared" si="274"/>
        <v>7.9002592308516121E-10</v>
      </c>
      <c r="S2021">
        <f t="shared" si="275"/>
        <v>-2.3323590877720203E-12</v>
      </c>
      <c r="U2021">
        <f t="shared" si="276"/>
        <v>5.2858329309387775E-8</v>
      </c>
    </row>
    <row r="2022" spans="1:21" x14ac:dyDescent="0.3">
      <c r="A2022">
        <f t="shared" si="277"/>
        <v>10</v>
      </c>
      <c r="D2022" s="57">
        <f t="shared" si="268"/>
        <v>2.9812786589345303E-5</v>
      </c>
      <c r="E2022" s="57">
        <f>D2022/SUM(D2012:D2129)</f>
        <v>3.1351000259446217E-5</v>
      </c>
      <c r="F2022">
        <f>D2009*N2009*(D2009*A2022)^(N2009-1)/EXP((D2009*A2022)^N2009)</f>
        <v>1.081796384615053E-8</v>
      </c>
      <c r="G2022">
        <f t="shared" si="269"/>
        <v>7.2516423453504935E-5</v>
      </c>
      <c r="H2022">
        <f>F2022*(N2009/D2009)*(1-(D2009*A2022)^(N2009))</f>
        <v>7.6822197763048078E-6</v>
      </c>
      <c r="I2022">
        <f>F2022*(1/N2009+LN(D2009*A2022)*(1-(D2009*A2022)^N2009))</f>
        <v>-2.1540096258237632E-8</v>
      </c>
      <c r="K2022">
        <f t="shared" si="270"/>
        <v>3.1340182295600064E-5</v>
      </c>
      <c r="L2022">
        <f t="shared" si="271"/>
        <v>5.901650069144869E-11</v>
      </c>
      <c r="M2022">
        <f t="shared" si="272"/>
        <v>4.6397574681414281E-16</v>
      </c>
      <c r="O2022">
        <f t="shared" si="273"/>
        <v>-1.6547575345854232E-13</v>
      </c>
      <c r="R2022">
        <f t="shared" si="274"/>
        <v>2.4076216822425664E-10</v>
      </c>
      <c r="S2022">
        <f t="shared" si="275"/>
        <v>-6.7507054339794022E-13</v>
      </c>
      <c r="U2022">
        <f t="shared" si="276"/>
        <v>9.8220702632144372E-10</v>
      </c>
    </row>
    <row r="2023" spans="1:21" x14ac:dyDescent="0.3">
      <c r="A2023">
        <f t="shared" si="277"/>
        <v>11</v>
      </c>
      <c r="D2023" s="57">
        <f t="shared" si="268"/>
        <v>9.9366018199151127E-5</v>
      </c>
      <c r="E2023" s="57">
        <f>D2023/SUM(D2012:D2129)</f>
        <v>1.0449288438723352E-4</v>
      </c>
      <c r="F2023">
        <f>D2009*N2009*(D2009*A2023)^(N2009-1)/EXP((D2009*A2023)^N2009)</f>
        <v>2.2398460649630305E-8</v>
      </c>
      <c r="G2023">
        <f t="shared" si="269"/>
        <v>7.1276070713606222E-5</v>
      </c>
      <c r="H2023">
        <f>F2023*(N2009/D2009)*(1-(D2009*A2023)^(N2009))</f>
        <v>1.5905940993593244E-5</v>
      </c>
      <c r="I2023">
        <f>F2023*(1/N2009+LN(D2009*A2023)*(1-(D2009*A2023)^N2009))</f>
        <v>-4.246370149141481E-8</v>
      </c>
      <c r="K2023">
        <f t="shared" si="270"/>
        <v>1.0447048592658389E-4</v>
      </c>
      <c r="L2023">
        <f t="shared" si="271"/>
        <v>2.5299895889167003E-10</v>
      </c>
      <c r="M2023">
        <f t="shared" si="272"/>
        <v>1.8031659443519843E-15</v>
      </c>
      <c r="O2023">
        <f t="shared" si="273"/>
        <v>-6.7542513029200146E-13</v>
      </c>
      <c r="R2023">
        <f t="shared" si="274"/>
        <v>1.6617013847202569E-9</v>
      </c>
      <c r="S2023">
        <f t="shared" si="275"/>
        <v>-4.43620352904951E-12</v>
      </c>
      <c r="U2023">
        <f t="shared" si="276"/>
        <v>1.0914082429736563E-8</v>
      </c>
    </row>
    <row r="2024" spans="1:21" x14ac:dyDescent="0.3">
      <c r="A2024">
        <f t="shared" si="277"/>
        <v>12</v>
      </c>
      <c r="D2024" s="57">
        <f t="shared" si="268"/>
        <v>9.935608209414473E-5</v>
      </c>
      <c r="E2024" s="57">
        <f>D2024/SUM(D2012:D2129)</f>
        <v>1.0448243562124179E-4</v>
      </c>
      <c r="F2024">
        <f>D2009*N2009*(D2009*A2024)^(N2009-1)/EXP((D2009*A2024)^N2009)</f>
        <v>4.3528117314842555E-8</v>
      </c>
      <c r="G2024">
        <f t="shared" si="269"/>
        <v>7.127624714145647E-5</v>
      </c>
      <c r="H2024">
        <f>F2024*(N2009/D2009)*(1-(D2009*A2024)^(N2009))</f>
        <v>3.0910858307572911E-5</v>
      </c>
      <c r="I2024">
        <f>F2024*(1/N2009+LN(D2009*A2024)*(1-(D2009*A2024)^N2009))</f>
        <v>-7.8734520753884062E-8</v>
      </c>
      <c r="K2024">
        <f t="shared" si="270"/>
        <v>1.0443890750392695E-4</v>
      </c>
      <c r="L2024">
        <f t="shared" si="271"/>
        <v>9.5548116131084913E-10</v>
      </c>
      <c r="M2024">
        <f t="shared" si="272"/>
        <v>6.1991247583438003E-15</v>
      </c>
      <c r="O2024">
        <f t="shared" si="273"/>
        <v>-2.433751614937969E-12</v>
      </c>
      <c r="R2024">
        <f t="shared" si="274"/>
        <v>3.2282962716515991E-9</v>
      </c>
      <c r="S2024">
        <f t="shared" si="275"/>
        <v>-8.2229473303809144E-12</v>
      </c>
      <c r="U2024">
        <f t="shared" si="276"/>
        <v>1.090748540061381E-8</v>
      </c>
    </row>
    <row r="2025" spans="1:21" x14ac:dyDescent="0.3">
      <c r="A2025">
        <f t="shared" si="277"/>
        <v>13</v>
      </c>
      <c r="D2025" s="57">
        <f t="shared" si="268"/>
        <v>1.0927966887881629E-4</v>
      </c>
      <c r="E2025" s="57">
        <f>D2025/SUM(D2012:D2129)</f>
        <v>1.1491803750396091E-4</v>
      </c>
      <c r="F2025">
        <f>D2009*N2009*(D2009*A2025)^(N2009-1)/EXP((D2009*A2025)^N2009)</f>
        <v>8.0206896644112816E-8</v>
      </c>
      <c r="G2025">
        <f t="shared" si="269"/>
        <v>7.1100150360477331E-5</v>
      </c>
      <c r="H2025">
        <f>F2025*(N2009/D2009)*(1-(D2009*A2025)^(N2009))</f>
        <v>5.6957755607428708E-5</v>
      </c>
      <c r="I2025">
        <f>F2025*(1/N2009+LN(D2009*A2025)*(1-(D2009*A2025)^N2009))</f>
        <v>-1.386598375880397E-7</v>
      </c>
      <c r="K2025">
        <f t="shared" si="270"/>
        <v>1.148378306073168E-4</v>
      </c>
      <c r="L2025">
        <f t="shared" si="271"/>
        <v>3.2441859238355763E-9</v>
      </c>
      <c r="M2025">
        <f t="shared" si="272"/>
        <v>1.9226550559941545E-14</v>
      </c>
      <c r="O2025">
        <f t="shared" si="273"/>
        <v>-7.8977531419053222E-12</v>
      </c>
      <c r="R2025">
        <f t="shared" si="274"/>
        <v>6.5409050902188465E-9</v>
      </c>
      <c r="S2025">
        <f t="shared" si="275"/>
        <v>-1.5923394940973361E-11</v>
      </c>
      <c r="U2025">
        <f t="shared" si="276"/>
        <v>1.3187727338594786E-8</v>
      </c>
    </row>
    <row r="2026" spans="1:21" x14ac:dyDescent="0.3">
      <c r="A2026">
        <f t="shared" si="277"/>
        <v>14</v>
      </c>
      <c r="D2026" s="57">
        <f t="shared" si="268"/>
        <v>2.1851125999207405E-4</v>
      </c>
      <c r="E2026" s="57">
        <f>D2026/SUM(D2012:D2129)</f>
        <v>2.2978551663304525E-4</v>
      </c>
      <c r="F2026">
        <f>D2009*N2009*(D2009*A2026)^(N2009-1)/EXP((D2009*A2026)^N2009)</f>
        <v>1.4124479033785608E-7</v>
      </c>
      <c r="G2026">
        <f t="shared" si="269"/>
        <v>6.9176198937008661E-5</v>
      </c>
      <c r="H2026">
        <f>F2026*(N2009/D2009)*(1-(D2009*A2026)^(N2009))</f>
        <v>1.0030291302517229E-4</v>
      </c>
      <c r="I2026">
        <f>F2026*(1/N2009+LN(D2009*A2026)*(1-(D2009*A2026)^N2009))</f>
        <v>-2.3371335310683985E-7</v>
      </c>
      <c r="K2026">
        <f t="shared" si="270"/>
        <v>2.296442718427074E-4</v>
      </c>
      <c r="L2026">
        <f t="shared" si="271"/>
        <v>1.0060674361335277E-8</v>
      </c>
      <c r="M2026">
        <f t="shared" si="272"/>
        <v>5.4621931420442407E-14</v>
      </c>
      <c r="O2026">
        <f t="shared" si="273"/>
        <v>-2.3442130129496738E-11</v>
      </c>
      <c r="R2026">
        <f t="shared" si="274"/>
        <v>2.30339894253681E-8</v>
      </c>
      <c r="S2026">
        <f t="shared" si="275"/>
        <v>-5.3670932794137793E-11</v>
      </c>
      <c r="U2026">
        <f t="shared" si="276"/>
        <v>5.2736491590167292E-8</v>
      </c>
    </row>
    <row r="2027" spans="1:21" x14ac:dyDescent="0.3">
      <c r="A2027">
        <f t="shared" si="277"/>
        <v>15</v>
      </c>
      <c r="D2027" s="57">
        <f t="shared" si="268"/>
        <v>2.9788052242649978E-4</v>
      </c>
      <c r="E2027" s="57">
        <f>D2027/SUM(D2012:D2129)</f>
        <v>3.1324989725095852E-4</v>
      </c>
      <c r="F2027">
        <f>D2009*N2009*(D2009*A2027)^(N2009-1)/EXP((D2009*A2027)^N2009)</f>
        <v>2.3920495003164624E-7</v>
      </c>
      <c r="G2027">
        <f t="shared" si="269"/>
        <v>6.7794781502457916E-5</v>
      </c>
      <c r="H2027">
        <f>F2027*(N2009/D2009)*(1-(D2009*A2027)^(N2009))</f>
        <v>1.6986784975232323E-4</v>
      </c>
      <c r="I2027">
        <f>F2027*(1/N2009+LN(D2009*A2027)*(1-(D2009*A2027)^N2009))</f>
        <v>-3.7930146821582298E-7</v>
      </c>
      <c r="K2027">
        <f t="shared" si="270"/>
        <v>3.1301069230092689E-4</v>
      </c>
      <c r="L2027">
        <f t="shared" si="271"/>
        <v>2.8855086379477858E-8</v>
      </c>
      <c r="M2027">
        <f t="shared" si="272"/>
        <v>1.4386960379067897E-13</v>
      </c>
      <c r="O2027">
        <f t="shared" si="273"/>
        <v>-6.4431124813721021E-11</v>
      </c>
      <c r="R2027">
        <f t="shared" si="274"/>
        <v>5.3170453250644528E-8</v>
      </c>
      <c r="S2027">
        <f t="shared" si="275"/>
        <v>-1.1872541515699276E-10</v>
      </c>
      <c r="U2027">
        <f t="shared" si="276"/>
        <v>9.7975693494705531E-8</v>
      </c>
    </row>
    <row r="2028" spans="1:21" x14ac:dyDescent="0.3">
      <c r="A2028">
        <f t="shared" si="277"/>
        <v>16</v>
      </c>
      <c r="D2028" s="57">
        <f t="shared" si="268"/>
        <v>7.0448354215401233E-4</v>
      </c>
      <c r="E2028" s="57">
        <f>D2028/SUM(D2012:D2129)</f>
        <v>7.4083191273167904E-4</v>
      </c>
      <c r="F2028">
        <f>D2009*N2009*(D2009*A2028)^(N2009-1)/EXP((D2009*A2028)^N2009)</f>
        <v>3.9155798170091969E-7</v>
      </c>
      <c r="G2028">
        <f t="shared" si="269"/>
        <v>6.0936393645530141E-5</v>
      </c>
      <c r="H2028">
        <f>F2028*(N2009/D2009)*(1-(D2009*A2028)^(N2009))</f>
        <v>2.7805901081583059E-4</v>
      </c>
      <c r="I2028">
        <f>F2028*(1/N2009+LN(D2009*A2028)*(1-(D2009*A2028)^N2009))</f>
        <v>-5.9561320177129527E-7</v>
      </c>
      <c r="K2028">
        <f t="shared" si="270"/>
        <v>7.4044035474997807E-4</v>
      </c>
      <c r="L2028">
        <f t="shared" si="271"/>
        <v>7.7316813495878194E-8</v>
      </c>
      <c r="M2028">
        <f t="shared" si="272"/>
        <v>3.5475508612425368E-13</v>
      </c>
      <c r="O2028">
        <f t="shared" si="273"/>
        <v>-1.6561561771337609E-10</v>
      </c>
      <c r="R2028">
        <f t="shared" si="274"/>
        <v>2.0588611260990158E-7</v>
      </c>
      <c r="S2028">
        <f t="shared" si="275"/>
        <v>-4.4101605041330816E-10</v>
      </c>
      <c r="U2028">
        <f t="shared" si="276"/>
        <v>5.4825191894227341E-7</v>
      </c>
    </row>
    <row r="2029" spans="1:21" x14ac:dyDescent="0.3">
      <c r="A2029">
        <f t="shared" si="277"/>
        <v>17</v>
      </c>
      <c r="D2029" s="57">
        <f t="shared" si="268"/>
        <v>6.1480151632903335E-4</v>
      </c>
      <c r="E2029" s="57">
        <f>D2029/SUM(D2012:D2129)</f>
        <v>6.4652267375864682E-4</v>
      </c>
      <c r="F2029">
        <f>D2009*N2009*(D2009*A2029)^(N2009-1)/EXP((D2009*A2029)^N2009)</f>
        <v>6.2207455578076296E-7</v>
      </c>
      <c r="G2029">
        <f t="shared" si="269"/>
        <v>6.2417677033421265E-5</v>
      </c>
      <c r="H2029">
        <f>F2029*(N2009/D2009)*(1-(D2009*A2029)^(N2009))</f>
        <v>4.4175666793645269E-4</v>
      </c>
      <c r="I2029">
        <f>F2029*(1/N2009+LN(D2009*A2029)*(1-(D2009*A2029)^N2009))</f>
        <v>-9.0854691735007364E-7</v>
      </c>
      <c r="K2029">
        <f t="shared" si="270"/>
        <v>6.4590059920286607E-4</v>
      </c>
      <c r="L2029">
        <f t="shared" si="271"/>
        <v>1.9514895366631734E-7</v>
      </c>
      <c r="M2029">
        <f t="shared" si="272"/>
        <v>8.2545750102632159E-13</v>
      </c>
      <c r="O2029">
        <f t="shared" si="273"/>
        <v>-4.0135665887250424E-10</v>
      </c>
      <c r="R2029">
        <f t="shared" si="274"/>
        <v>2.8533089652201634E-7</v>
      </c>
      <c r="S2029">
        <f t="shared" si="275"/>
        <v>-5.8683099832032936E-10</v>
      </c>
      <c r="U2029">
        <f t="shared" si="276"/>
        <v>4.1718758405062146E-7</v>
      </c>
    </row>
    <row r="2030" spans="1:21" x14ac:dyDescent="0.3">
      <c r="A2030">
        <f t="shared" si="277"/>
        <v>18</v>
      </c>
      <c r="D2030" s="57">
        <f t="shared" si="268"/>
        <v>1.010416505263361E-3</v>
      </c>
      <c r="E2030" s="57">
        <f>D2030/SUM(D2012:D2129)</f>
        <v>1.0625497225402445E-3</v>
      </c>
      <c r="F2030">
        <f>D2009*N2009*(D2009*A2030)^(N2009-1)/EXP((D2009*A2030)^N2009)</f>
        <v>9.6248473490407786E-7</v>
      </c>
      <c r="G2030">
        <f t="shared" si="269"/>
        <v>5.6017123895161467E-5</v>
      </c>
      <c r="H2030">
        <f>F2030*(N2009/D2009)*(1-(D2009*A2030)^(N2009))</f>
        <v>6.8349318128249484E-4</v>
      </c>
      <c r="I2030">
        <f>F2030*(1/N2009+LN(D2009*A2030)*(1-(D2009*A2030)^N2009))</f>
        <v>-1.3507046539690242E-6</v>
      </c>
      <c r="K2030">
        <f t="shared" si="270"/>
        <v>1.0615872378053404E-3</v>
      </c>
      <c r="L2030">
        <f t="shared" si="271"/>
        <v>4.6716292885966537E-7</v>
      </c>
      <c r="M2030">
        <f t="shared" si="272"/>
        <v>1.8244030622535813E-12</v>
      </c>
      <c r="O2030">
        <f t="shared" si="273"/>
        <v>-9.2319742091435972E-10</v>
      </c>
      <c r="R2030">
        <f t="shared" si="274"/>
        <v>7.2558763837646849E-7</v>
      </c>
      <c r="S2030">
        <f t="shared" si="275"/>
        <v>-1.4338908226977946E-9</v>
      </c>
      <c r="U2030">
        <f t="shared" si="276"/>
        <v>1.1269674634711724E-6</v>
      </c>
    </row>
    <row r="2031" spans="1:21" x14ac:dyDescent="0.3">
      <c r="A2031">
        <f t="shared" si="277"/>
        <v>19</v>
      </c>
      <c r="D2031" s="57">
        <f t="shared" si="268"/>
        <v>1.2268272676002328E-3</v>
      </c>
      <c r="E2031" s="57">
        <f>D2031/SUM(D2012:D2129)</f>
        <v>1.2901263647248761E-3</v>
      </c>
      <c r="F2031">
        <f>D2009*N2009*(D2009*A2031)^(N2009-1)/EXP((D2009*A2031)^N2009)</f>
        <v>1.4544336279926135E-6</v>
      </c>
      <c r="G2031">
        <f t="shared" si="269"/>
        <v>5.2662339007546229E-5</v>
      </c>
      <c r="H2031">
        <f>F2031*(N2009/D2009)*(1-(D2009*A2031)^(N2009))</f>
        <v>1.0328416073117799E-3</v>
      </c>
      <c r="I2031">
        <f>F2031*(1/N2009+LN(D2009*A2031)*(1-(D2009*A2031)^N2009))</f>
        <v>-1.9624424317794396E-6</v>
      </c>
      <c r="K2031">
        <f t="shared" si="270"/>
        <v>1.2886719310968835E-3</v>
      </c>
      <c r="L2031">
        <f t="shared" si="271"/>
        <v>1.066761785794381E-6</v>
      </c>
      <c r="M2031">
        <f t="shared" si="272"/>
        <v>3.851180298048401E-12</v>
      </c>
      <c r="O2031">
        <f t="shared" si="273"/>
        <v>-2.0268921954959144E-9</v>
      </c>
      <c r="R2031">
        <f t="shared" si="274"/>
        <v>1.3309939886116804E-6</v>
      </c>
      <c r="S2031">
        <f t="shared" si="275"/>
        <v>-2.5289444782276744E-9</v>
      </c>
      <c r="U2031">
        <f t="shared" si="276"/>
        <v>1.660675345996971E-6</v>
      </c>
    </row>
    <row r="2032" spans="1:21" x14ac:dyDescent="0.3">
      <c r="A2032">
        <f t="shared" si="277"/>
        <v>20</v>
      </c>
      <c r="D2032" s="57">
        <f t="shared" si="268"/>
        <v>1.1463465877014178E-3</v>
      </c>
      <c r="E2032" s="57">
        <f>D2032/SUM(D2012:D2129)</f>
        <v>1.2054932222030732E-3</v>
      </c>
      <c r="F2032">
        <f>D2009*N2009*(D2009*A2032)^(N2009-1)/EXP((D2009*A2032)^N2009)</f>
        <v>2.1517641394752481E-6</v>
      </c>
      <c r="G2032">
        <f t="shared" si="269"/>
        <v>5.3897847264353636E-5</v>
      </c>
      <c r="H2032">
        <f>F2032*(N2009/D2009)*(1-(D2009*A2032)^(N2009))</f>
        <v>1.5280364302294876E-3</v>
      </c>
      <c r="I2032">
        <f>F2032*(1/N2009+LN(D2009*A2032)*(1-(D2009*A2032)^N2009))</f>
        <v>-2.7929624270042292E-6</v>
      </c>
      <c r="K2032">
        <f t="shared" si="270"/>
        <v>1.203341458063598E-3</v>
      </c>
      <c r="L2032">
        <f t="shared" si="271"/>
        <v>2.334895332108476E-6</v>
      </c>
      <c r="M2032">
        <f t="shared" si="272"/>
        <v>7.8006391186573548E-12</v>
      </c>
      <c r="O2032">
        <f t="shared" si="273"/>
        <v>-4.2677483367246286E-9</v>
      </c>
      <c r="R2032">
        <f t="shared" si="274"/>
        <v>1.8387495859266471E-6</v>
      </c>
      <c r="S2032">
        <f t="shared" si="275"/>
        <v>-3.3608874792281147E-9</v>
      </c>
      <c r="U2032">
        <f t="shared" si="276"/>
        <v>1.4480306646946261E-6</v>
      </c>
    </row>
    <row r="2033" spans="1:21" x14ac:dyDescent="0.3">
      <c r="A2033">
        <f t="shared" si="277"/>
        <v>21</v>
      </c>
      <c r="D2033" s="57">
        <f t="shared" si="268"/>
        <v>1.1055784534764101E-3</v>
      </c>
      <c r="E2033" s="57">
        <f>D2033/SUM(D2012:D2129)</f>
        <v>1.1626216247146942E-3</v>
      </c>
      <c r="F2033">
        <f>D2009*N2009*(D2009*A2033)^(N2009-1)/EXP((D2009*A2033)^N2009)</f>
        <v>3.1231586878622069E-6</v>
      </c>
      <c r="G2033">
        <f t="shared" si="269"/>
        <v>5.4529170218144497E-5</v>
      </c>
      <c r="H2033">
        <f>F2033*(N2009/D2009)*(1-(D2009*A2033)^(N2009))</f>
        <v>2.2178489281303774E-3</v>
      </c>
      <c r="I2033">
        <f>F2033*(1/N2009+LN(D2009*A2033)*(1-(D2009*A2033)^N2009))</f>
        <v>-3.9014303714303594E-6</v>
      </c>
      <c r="K2033">
        <f t="shared" si="270"/>
        <v>1.1594984660268321E-3</v>
      </c>
      <c r="L2033">
        <f t="shared" si="271"/>
        <v>4.9188538680090637E-6</v>
      </c>
      <c r="M2033">
        <f t="shared" si="272"/>
        <v>1.5221158943119233E-11</v>
      </c>
      <c r="O2033">
        <f t="shared" si="273"/>
        <v>-8.6527831674521222E-9</v>
      </c>
      <c r="R2033">
        <f t="shared" si="274"/>
        <v>2.5715924300464262E-6</v>
      </c>
      <c r="S2033">
        <f t="shared" si="275"/>
        <v>-4.5237025309839953E-9</v>
      </c>
      <c r="U2033">
        <f t="shared" si="276"/>
        <v>1.3444366927185767E-6</v>
      </c>
    </row>
    <row r="2034" spans="1:21" x14ac:dyDescent="0.3">
      <c r="A2034">
        <f t="shared" si="277"/>
        <v>22</v>
      </c>
      <c r="D2034" s="57">
        <f t="shared" si="268"/>
        <v>1.389883185482768E-3</v>
      </c>
      <c r="E2034" s="57">
        <f>D2034/SUM(D2012:D2129)</f>
        <v>1.4615952781898975E-3</v>
      </c>
      <c r="F2034">
        <f>D2009*N2009*(D2009*A2034)^(N2009-1)/EXP((D2009*A2034)^N2009)</f>
        <v>4.4551728060490703E-6</v>
      </c>
      <c r="G2034">
        <f t="shared" si="269"/>
        <v>5.0203081189951389E-5</v>
      </c>
      <c r="H2034">
        <f>F2034*(N2009/D2009)*(1-(D2009*A2034)^(N2009))</f>
        <v>3.163740340119211E-3</v>
      </c>
      <c r="I2034">
        <f>F2034*(1/N2009+LN(D2009*A2034)*(1-(D2009*A2034)^N2009))</f>
        <v>-5.3580989159548297E-6</v>
      </c>
      <c r="K2034">
        <f t="shared" si="270"/>
        <v>1.4571401053838486E-3</v>
      </c>
      <c r="L2034">
        <f t="shared" si="271"/>
        <v>1.0009252939697621E-5</v>
      </c>
      <c r="M2034">
        <f t="shared" si="272"/>
        <v>2.8709223993156323E-11</v>
      </c>
      <c r="O2034">
        <f t="shared" si="273"/>
        <v>-1.6951633686755309E-8</v>
      </c>
      <c r="R2034">
        <f t="shared" si="274"/>
        <v>4.6100129326084397E-6</v>
      </c>
      <c r="S2034">
        <f t="shared" si="275"/>
        <v>-7.8075008190515056E-9</v>
      </c>
      <c r="U2034">
        <f t="shared" si="276"/>
        <v>2.1232572867180535E-6</v>
      </c>
    </row>
    <row r="2035" spans="1:21" x14ac:dyDescent="0.3">
      <c r="A2035">
        <f t="shared" si="277"/>
        <v>23</v>
      </c>
      <c r="D2035" s="57">
        <f t="shared" si="268"/>
        <v>9.4539543004458146E-4</v>
      </c>
      <c r="E2035" s="57">
        <f>D2035/SUM(D2012:D2129)</f>
        <v>9.9417383490074565E-4</v>
      </c>
      <c r="F2035">
        <f>D2009*N2009*(D2009*A2035)^(N2009-1)/EXP((D2009*A2035)^N2009)</f>
        <v>6.255694487316261E-6</v>
      </c>
      <c r="G2035">
        <f t="shared" si="269"/>
        <v>5.7045312188420541E-5</v>
      </c>
      <c r="H2035">
        <f>F2035*(N2009/D2009)*(1-(D2009*A2035)^(N2009))</f>
        <v>4.4423165490187228E-3</v>
      </c>
      <c r="I2035">
        <f>F2035*(1/N2009+LN(D2009*A2035)*(1-(D2009*A2035)^N2009))</f>
        <v>-7.2454149847493983E-6</v>
      </c>
      <c r="K2035">
        <f t="shared" si="270"/>
        <v>9.8791814041342932E-4</v>
      </c>
      <c r="L2035">
        <f t="shared" si="271"/>
        <v>1.9734176321685616E-5</v>
      </c>
      <c r="M2035">
        <f t="shared" si="272"/>
        <v>5.2496038301231126E-11</v>
      </c>
      <c r="O2035">
        <f t="shared" si="273"/>
        <v>-3.2186426891260486E-8</v>
      </c>
      <c r="R2035">
        <f t="shared" si="274"/>
        <v>4.388645104234379E-6</v>
      </c>
      <c r="S2035">
        <f t="shared" si="275"/>
        <v>-7.1578768982572206E-9</v>
      </c>
      <c r="U2035">
        <f t="shared" si="276"/>
        <v>9.7598225215792829E-7</v>
      </c>
    </row>
    <row r="2036" spans="1:21" x14ac:dyDescent="0.3">
      <c r="A2036">
        <f t="shared" si="277"/>
        <v>24</v>
      </c>
      <c r="D2036" s="57">
        <f t="shared" si="268"/>
        <v>7.6753487616298814E-4</v>
      </c>
      <c r="E2036" s="57">
        <f>D2036/SUM(D2012:D2129)</f>
        <v>8.0713642884760247E-4</v>
      </c>
      <c r="F2036">
        <f>D2009*N2009*(D2009*A2036)^(N2009-1)/EXP((D2009*A2036)^N2009)</f>
        <v>8.6578639782107081E-6</v>
      </c>
      <c r="G2036">
        <f t="shared" si="269"/>
        <v>5.9905620405485201E-5</v>
      </c>
      <c r="H2036">
        <f>F2036*(N2009/D2009)*(1-(D2009*A2036)^(N2009))</f>
        <v>6.1481083950692336E-3</v>
      </c>
      <c r="I2036">
        <f>F2036*(1/N2009+LN(D2009*A2036)*(1-(D2009*A2036)^N2009))</f>
        <v>-9.6590863099854921E-6</v>
      </c>
      <c r="K2036">
        <f t="shared" si="270"/>
        <v>7.9847856486939175E-4</v>
      </c>
      <c r="L2036">
        <f t="shared" si="271"/>
        <v>3.7799236837520788E-5</v>
      </c>
      <c r="M2036">
        <f t="shared" si="272"/>
        <v>9.3297948343749155E-11</v>
      </c>
      <c r="O2036">
        <f t="shared" si="273"/>
        <v>-5.938510963112011E-8</v>
      </c>
      <c r="R2036">
        <f t="shared" si="274"/>
        <v>4.909132767956341E-6</v>
      </c>
      <c r="S2036">
        <f t="shared" si="275"/>
        <v>-7.7125733747468052E-9</v>
      </c>
      <c r="U2036">
        <f t="shared" si="276"/>
        <v>6.3756801855588344E-7</v>
      </c>
    </row>
    <row r="2037" spans="1:21" x14ac:dyDescent="0.3">
      <c r="A2037">
        <f t="shared" si="277"/>
        <v>25</v>
      </c>
      <c r="D2037" s="57">
        <f t="shared" si="268"/>
        <v>1.1695900550622079E-3</v>
      </c>
      <c r="E2037" s="57">
        <f>D2037/SUM(D2012:D2129)</f>
        <v>1.2299359541521554E-3</v>
      </c>
      <c r="F2037">
        <f>D2009*N2009*(D2009*A2037)^(N2009-1)/EXP((D2009*A2037)^N2009)</f>
        <v>1.1824489403355048E-5</v>
      </c>
      <c r="G2037">
        <f t="shared" si="269"/>
        <v>5.3539551329130167E-5</v>
      </c>
      <c r="H2037">
        <f>F2037*(N2009/D2009)*(1-(D2009*A2037)^(N2009))</f>
        <v>8.3967019329597124E-3</v>
      </c>
      <c r="I2037">
        <f>F2037*(1/N2009+LN(D2009*A2037)*(1-(D2009*A2037)^N2009))</f>
        <v>-1.2709079343207375E-5</v>
      </c>
      <c r="K2037">
        <f t="shared" si="270"/>
        <v>1.2181114647488004E-3</v>
      </c>
      <c r="L2037">
        <f t="shared" si="271"/>
        <v>7.0504603350969366E-5</v>
      </c>
      <c r="M2037">
        <f t="shared" si="272"/>
        <v>1.615206977519404E-10</v>
      </c>
      <c r="O2037">
        <f t="shared" si="273"/>
        <v>-1.0671435108724772E-7</v>
      </c>
      <c r="R2037">
        <f t="shared" si="274"/>
        <v>1.022811889061664E-5</v>
      </c>
      <c r="S2037">
        <f t="shared" si="275"/>
        <v>-1.548107525436306E-8</v>
      </c>
      <c r="U2037">
        <f t="shared" si="276"/>
        <v>1.4837955405524681E-6</v>
      </c>
    </row>
    <row r="2038" spans="1:21" x14ac:dyDescent="0.3">
      <c r="A2038">
        <f t="shared" si="277"/>
        <v>26</v>
      </c>
      <c r="D2038" s="57">
        <f t="shared" si="268"/>
        <v>1.1780040895101496E-3</v>
      </c>
      <c r="E2038" s="57">
        <f>D2038/SUM(D2012:D2129)</f>
        <v>1.2387841171834731E-3</v>
      </c>
      <c r="F2038">
        <f>D2009*N2009*(D2009*A2038)^(N2009-1)/EXP((D2009*A2038)^N2009)</f>
        <v>1.595299408432681E-5</v>
      </c>
      <c r="G2038">
        <f t="shared" si="269"/>
        <v>5.3410144316692045E-5</v>
      </c>
      <c r="H2038">
        <f>F2038*(N2009/D2009)*(1-(D2009*A2038)^(N2009))</f>
        <v>1.1328242860938089E-2</v>
      </c>
      <c r="I2038">
        <f>F2038*(1/N2009+LN(D2009*A2038)*(1-(D2009*A2038)^N2009))</f>
        <v>-1.6520517547353482E-5</v>
      </c>
      <c r="K2038">
        <f t="shared" si="270"/>
        <v>1.2228311230991463E-3</v>
      </c>
      <c r="L2038">
        <f t="shared" si="271"/>
        <v>1.2832908631639478E-4</v>
      </c>
      <c r="M2038">
        <f t="shared" si="272"/>
        <v>2.729275000324143E-10</v>
      </c>
      <c r="O2038">
        <f t="shared" si="273"/>
        <v>-1.8714843496480951E-7</v>
      </c>
      <c r="R2038">
        <f t="shared" si="274"/>
        <v>1.3852527940380808E-5</v>
      </c>
      <c r="S2038">
        <f t="shared" si="275"/>
        <v>-2.0201803026609412E-8</v>
      </c>
      <c r="U2038">
        <f t="shared" si="276"/>
        <v>1.4953159556199196E-6</v>
      </c>
    </row>
    <row r="2039" spans="1:21" x14ac:dyDescent="0.3">
      <c r="A2039">
        <f t="shared" si="277"/>
        <v>27</v>
      </c>
      <c r="D2039" s="57">
        <f t="shared" si="268"/>
        <v>1.3332568385892825E-3</v>
      </c>
      <c r="E2039" s="57">
        <f>D2039/SUM(D2012:D2129)</f>
        <v>1.4020472513448115E-3</v>
      </c>
      <c r="F2039">
        <f>D2009*N2009*(D2009*A2039)^(N2009-1)/EXP((D2009*A2039)^N2009)</f>
        <v>2.1280931613286331E-5</v>
      </c>
      <c r="G2039">
        <f t="shared" si="269"/>
        <v>5.1050471916532823E-5</v>
      </c>
      <c r="H2039">
        <f>F2039*(N2009/D2009)*(1-(D2009*A2039)^(N2009))</f>
        <v>1.5111338883973624E-2</v>
      </c>
      <c r="I2039">
        <f>F2039*(1/N2009+LN(D2009*A2039)*(1-(D2009*A2039)^N2009))</f>
        <v>-2.123444563438306E-5</v>
      </c>
      <c r="K2039">
        <f t="shared" si="270"/>
        <v>1.3807663197315252E-3</v>
      </c>
      <c r="L2039">
        <f t="shared" si="271"/>
        <v>2.283525628662932E-4</v>
      </c>
      <c r="M2039">
        <f t="shared" si="272"/>
        <v>4.509016813995698E-10</v>
      </c>
      <c r="O2039">
        <f t="shared" si="273"/>
        <v>-3.2088090399447671E-7</v>
      </c>
      <c r="R2039">
        <f t="shared" si="274"/>
        <v>2.0865227777040154E-5</v>
      </c>
      <c r="S2039">
        <f t="shared" si="275"/>
        <v>-2.9319807350126249E-8</v>
      </c>
      <c r="U2039">
        <f t="shared" si="276"/>
        <v>1.9065156297049403E-6</v>
      </c>
    </row>
    <row r="2040" spans="1:21" x14ac:dyDescent="0.3">
      <c r="A2040">
        <f t="shared" si="277"/>
        <v>28</v>
      </c>
      <c r="D2040" s="57">
        <f t="shared" si="268"/>
        <v>9.8913973402270871E-4</v>
      </c>
      <c r="E2040" s="57">
        <f>D2040/SUM(D2012:D2129)</f>
        <v>1.0401751599113265E-3</v>
      </c>
      <c r="F2040">
        <f>D2009*N2009*(D2009*A2040)^(N2009-1)/EXP((D2009*A2040)^N2009)</f>
        <v>2.8092104566977034E-5</v>
      </c>
      <c r="G2040">
        <f t="shared" si="269"/>
        <v>5.6352547501637545E-5</v>
      </c>
      <c r="H2040">
        <f>F2040*(N2009/D2009)*(1-(D2009*A2040)^(N2009))</f>
        <v>1.9947382787505904E-2</v>
      </c>
      <c r="I2040">
        <f>F2040*(1/N2009+LN(D2009*A2040)*(1-(D2009*A2040)^N2009))</f>
        <v>-2.7008421571218326E-5</v>
      </c>
      <c r="K2040">
        <f t="shared" si="270"/>
        <v>1.0120830553443495E-3</v>
      </c>
      <c r="L2040">
        <f t="shared" si="271"/>
        <v>3.9789808007128678E-4</v>
      </c>
      <c r="M2040">
        <f t="shared" si="272"/>
        <v>7.2945483576865141E-10</v>
      </c>
      <c r="O2040">
        <f t="shared" si="273"/>
        <v>-5.3874732356742362E-7</v>
      </c>
      <c r="R2040">
        <f t="shared" si="274"/>
        <v>2.0188408117702262E-5</v>
      </c>
      <c r="S2040">
        <f t="shared" si="275"/>
        <v>-2.7334765823826882E-8</v>
      </c>
      <c r="U2040">
        <f t="shared" si="276"/>
        <v>1.0243121109151536E-6</v>
      </c>
    </row>
    <row r="2041" spans="1:21" x14ac:dyDescent="0.3">
      <c r="A2041">
        <f t="shared" si="277"/>
        <v>29</v>
      </c>
      <c r="D2041" s="57">
        <f t="shared" si="268"/>
        <v>1.203115171580054E-3</v>
      </c>
      <c r="E2041" s="57">
        <f>D2041/SUM(D2012:D2129)</f>
        <v>1.2651908248600345E-3</v>
      </c>
      <c r="F2041">
        <f>D2009*N2009*(D2009*A2041)^(N2009-1)/EXP((D2009*A2041)^N2009)</f>
        <v>3.6723322073985314E-5</v>
      </c>
      <c r="G2041">
        <f t="shared" si="269"/>
        <v>5.3024869338596159E-5</v>
      </c>
      <c r="H2041">
        <f>F2041*(N2009/D2009)*(1-(D2009*A2041)^(N2009))</f>
        <v>2.6075317317700079E-2</v>
      </c>
      <c r="I2041">
        <f>F2041*(1/N2009+LN(D2009*A2041)*(1-(D2009*A2041)^N2009))</f>
        <v>-3.4016894068234358E-5</v>
      </c>
      <c r="K2041">
        <f t="shared" si="270"/>
        <v>1.2284675027860491E-3</v>
      </c>
      <c r="L2041">
        <f t="shared" si="271"/>
        <v>6.7992217321874958E-4</v>
      </c>
      <c r="M2041">
        <f t="shared" si="272"/>
        <v>1.1571490820494778E-9</v>
      </c>
      <c r="O2041">
        <f t="shared" si="273"/>
        <v>-8.8700130699180042E-7</v>
      </c>
      <c r="R2041">
        <f t="shared" si="274"/>
        <v>3.2032679949628836E-5</v>
      </c>
      <c r="S2041">
        <f t="shared" si="275"/>
        <v>-4.1788648908541427E-8</v>
      </c>
      <c r="U2041">
        <f t="shared" si="276"/>
        <v>1.5091324054013916E-6</v>
      </c>
    </row>
    <row r="2042" spans="1:21" x14ac:dyDescent="0.3">
      <c r="A2042">
        <f t="shared" si="277"/>
        <v>30</v>
      </c>
      <c r="D2042" s="57">
        <f t="shared" si="268"/>
        <v>1.3479750442742966E-3</v>
      </c>
      <c r="E2042" s="57">
        <f>D2042/SUM(D2012:D2129)</f>
        <v>1.4175248541803134E-3</v>
      </c>
      <c r="F2042">
        <f>D2009*N2009*(D2009*A2042)^(N2009-1)/EXP((D2009*A2042)^N2009)</f>
        <v>4.7571830117651453E-5</v>
      </c>
      <c r="G2042">
        <f t="shared" si="269"/>
        <v>5.0829537726303721E-5</v>
      </c>
      <c r="H2042">
        <f>F2042*(N2009/D2009)*(1-(D2009*A2042)^(N2009))</f>
        <v>3.3776860361073691E-2</v>
      </c>
      <c r="I2042">
        <f>F2042*(1/N2009+LN(D2009*A2042)*(1-(D2009*A2042)^N2009))</f>
        <v>-4.2451318721587558E-5</v>
      </c>
      <c r="K2042">
        <f t="shared" si="270"/>
        <v>1.3699530240626619E-3</v>
      </c>
      <c r="L2042">
        <f t="shared" si="271"/>
        <v>1.1408762958514712E-3</v>
      </c>
      <c r="M2042">
        <f t="shared" si="272"/>
        <v>1.8021144612018102E-9</v>
      </c>
      <c r="O2042">
        <f t="shared" si="273"/>
        <v>-1.4338722646024961E-6</v>
      </c>
      <c r="R2042">
        <f t="shared" si="274"/>
        <v>4.6272711994995161E-5</v>
      </c>
      <c r="S2042">
        <f t="shared" si="275"/>
        <v>-5.8156312458086768E-8</v>
      </c>
      <c r="U2042">
        <f t="shared" si="276"/>
        <v>1.8767712881384325E-6</v>
      </c>
    </row>
    <row r="2043" spans="1:21" x14ac:dyDescent="0.3">
      <c r="A2043">
        <f t="shared" si="277"/>
        <v>31</v>
      </c>
      <c r="D2043" s="57">
        <f t="shared" si="268"/>
        <v>1.2584391942480613E-3</v>
      </c>
      <c r="E2043" s="57">
        <f>D2043/SUM(D2012:D2129)</f>
        <v>1.323369333058868E-3</v>
      </c>
      <c r="F2043">
        <f>D2009*N2009*(D2009*A2043)^(N2009-1)/EXP((D2009*A2043)^N2009)</f>
        <v>6.110344626456446E-5</v>
      </c>
      <c r="G2043">
        <f t="shared" si="269"/>
        <v>5.2180963493311547E-5</v>
      </c>
      <c r="H2043">
        <f>F2043*(N2009/D2009)*(1-(D2009*A2043)^(N2009))</f>
        <v>4.3382205101497942E-2</v>
      </c>
      <c r="I2043">
        <f>F2043*(1/N2009+LN(D2009*A2043)*(1-(D2009*A2043)^N2009))</f>
        <v>-5.2519960932494807E-5</v>
      </c>
      <c r="K2043">
        <f t="shared" si="270"/>
        <v>1.2622658867943036E-3</v>
      </c>
      <c r="L2043">
        <f t="shared" si="271"/>
        <v>1.8820157194684342E-3</v>
      </c>
      <c r="M2043">
        <f t="shared" si="272"/>
        <v>2.7583462963507808E-9</v>
      </c>
      <c r="O2043">
        <f t="shared" si="273"/>
        <v>-2.2784317170961487E-6</v>
      </c>
      <c r="R2043">
        <f t="shared" si="274"/>
        <v>5.4759877593534663E-5</v>
      </c>
      <c r="S2043">
        <f t="shared" si="275"/>
        <v>-6.6294155060857733E-8</v>
      </c>
      <c r="U2043">
        <f t="shared" si="276"/>
        <v>1.5933151689646096E-6</v>
      </c>
    </row>
    <row r="2044" spans="1:21" x14ac:dyDescent="0.3">
      <c r="A2044">
        <f t="shared" si="277"/>
        <v>32</v>
      </c>
      <c r="D2044" s="57">
        <f t="shared" si="268"/>
        <v>1.3249234706206299E-3</v>
      </c>
      <c r="E2044" s="57">
        <f>D2044/SUM(D2012:D2129)</f>
        <v>1.3932839168418684E-3</v>
      </c>
      <c r="F2044">
        <f>D2009*N2009*(D2009*A2044)^(N2009-1)/EXP((D2009*A2044)^N2009)</f>
        <v>7.786142719631831E-5</v>
      </c>
      <c r="G2044">
        <f t="shared" si="269"/>
        <v>5.1175776084253391E-5</v>
      </c>
      <c r="H2044">
        <f>F2044*(N2009/D2009)*(1-(D2009*A2044)^(N2009))</f>
        <v>5.5276204441291471E-2</v>
      </c>
      <c r="I2044">
        <f>F2044*(1/N2009+LN(D2009*A2044)*(1-(D2009*A2044)^N2009))</f>
        <v>-6.4447328103883135E-5</v>
      </c>
      <c r="K2044">
        <f t="shared" si="270"/>
        <v>1.3154224896455501E-3</v>
      </c>
      <c r="L2044">
        <f t="shared" si="271"/>
        <v>3.0554587774354511E-3</v>
      </c>
      <c r="M2044">
        <f t="shared" si="272"/>
        <v>4.1534580997295645E-9</v>
      </c>
      <c r="O2044">
        <f t="shared" si="273"/>
        <v>-3.5624036839652337E-6</v>
      </c>
      <c r="R2044">
        <f t="shared" si="274"/>
        <v>7.2711562464320036E-5</v>
      </c>
      <c r="S2044">
        <f t="shared" si="275"/>
        <v>-8.4775464785413582E-8</v>
      </c>
      <c r="U2044">
        <f t="shared" si="276"/>
        <v>1.7303363262652975E-6</v>
      </c>
    </row>
    <row r="2045" spans="1:21" x14ac:dyDescent="0.3">
      <c r="A2045">
        <f t="shared" si="277"/>
        <v>33</v>
      </c>
      <c r="D2045" s="57">
        <f t="shared" si="268"/>
        <v>9.537890941228609E-4</v>
      </c>
      <c r="E2045" s="57">
        <f>D2045/SUM(D2012:D2129)</f>
        <v>1.0030005765375E-3</v>
      </c>
      <c r="F2045">
        <f>D2009*N2009*(D2009*A2045)^(N2009-1)/EXP((D2009*A2045)^N2009)</f>
        <v>9.8476092667758745E-5</v>
      </c>
      <c r="G2045">
        <f t="shared" si="269"/>
        <v>5.6912056258530691E-5</v>
      </c>
      <c r="H2045">
        <f>F2045*(N2009/D2009)*(1-(D2009*A2045)^(N2009))</f>
        <v>6.9905041550611252E-2</v>
      </c>
      <c r="I2045">
        <f>F2045*(1/N2009+LN(D2009*A2045)*(1-(D2009*A2045)^N2009))</f>
        <v>-7.8473167355689249E-5</v>
      </c>
      <c r="K2045">
        <f t="shared" si="270"/>
        <v>9.0452448386974123E-4</v>
      </c>
      <c r="L2045">
        <f t="shared" si="271"/>
        <v>4.8867148341926857E-3</v>
      </c>
      <c r="M2045">
        <f t="shared" si="272"/>
        <v>6.1580379948340132E-9</v>
      </c>
      <c r="O2045">
        <f t="shared" si="273"/>
        <v>-5.4856700246075271E-6</v>
      </c>
      <c r="R2045">
        <f t="shared" si="274"/>
        <v>6.3230821628459458E-5</v>
      </c>
      <c r="S2045">
        <f t="shared" si="275"/>
        <v>-7.0980901200028647E-8</v>
      </c>
      <c r="U2045">
        <f t="shared" si="276"/>
        <v>8.1816454191982174E-7</v>
      </c>
    </row>
    <row r="2046" spans="1:21" x14ac:dyDescent="0.3">
      <c r="A2046">
        <f t="shared" si="277"/>
        <v>34</v>
      </c>
      <c r="D2046" s="57">
        <f t="shared" si="268"/>
        <v>8.9457045994078817E-4</v>
      </c>
      <c r="E2046" s="57">
        <f>D2046/SUM(D2012:D2129)</f>
        <v>9.4072651134596483E-4</v>
      </c>
      <c r="F2046">
        <f>D2009*N2009*(D2009*A2046)^(N2009-1)/EXP((D2009*A2046)^N2009)</f>
        <v>1.2367522291897165E-4</v>
      </c>
      <c r="G2046">
        <f t="shared" si="269"/>
        <v>5.7855526406043329E-5</v>
      </c>
      <c r="H2046">
        <f>F2046*(N2009/D2009)*(1-(D2009*A2046)^(N2009))</f>
        <v>8.7783378393907874E-2</v>
      </c>
      <c r="I2046">
        <f>F2046*(1/N2009+LN(D2009*A2046)*(1-(D2009*A2046)^N2009))</f>
        <v>-9.4850958058031239E-5</v>
      </c>
      <c r="K2046">
        <f t="shared" si="270"/>
        <v>8.1705128842699318E-4</v>
      </c>
      <c r="L2046">
        <f t="shared" si="271"/>
        <v>7.7059215222480115E-3</v>
      </c>
      <c r="M2046">
        <f t="shared" si="272"/>
        <v>8.9967042445264006E-9</v>
      </c>
      <c r="O2046">
        <f t="shared" si="273"/>
        <v>-8.326337542232842E-6</v>
      </c>
      <c r="R2046">
        <f t="shared" si="274"/>
        <v>7.172352241921671E-5</v>
      </c>
      <c r="S2046">
        <f t="shared" si="275"/>
        <v>-7.7498097489849111E-8</v>
      </c>
      <c r="U2046">
        <f t="shared" si="276"/>
        <v>6.6757280792020961E-7</v>
      </c>
    </row>
    <row r="2047" spans="1:21" x14ac:dyDescent="0.3">
      <c r="A2047">
        <f t="shared" si="277"/>
        <v>35</v>
      </c>
      <c r="D2047" s="57">
        <f t="shared" si="268"/>
        <v>1.6986533463416878E-3</v>
      </c>
      <c r="E2047" s="57">
        <f>D2047/SUM(D2012:D2129)</f>
        <v>1.7862966731496308E-3</v>
      </c>
      <c r="F2047">
        <f>D2009*N2009*(D2009*A2047)^(N2009-1)/EXP((D2009*A2047)^N2009)</f>
        <v>1.5429523764053254E-4</v>
      </c>
      <c r="G2047">
        <f t="shared" si="269"/>
        <v>4.5707225041336946E-5</v>
      </c>
      <c r="H2047">
        <f>F2047*(N2009/D2009)*(1-(D2009*A2047)^(N2009))</f>
        <v>0.10950196078692311</v>
      </c>
      <c r="I2047">
        <f>F2047*(1/N2009+LN(D2009*A2047)*(1-(D2009*A2047)^N2009))</f>
        <v>-1.1384582083634732E-4</v>
      </c>
      <c r="K2047">
        <f t="shared" si="270"/>
        <v>1.6320014355090983E-3</v>
      </c>
      <c r="L2047">
        <f t="shared" si="271"/>
        <v>1.1990679416180846E-2</v>
      </c>
      <c r="M2047">
        <f t="shared" si="272"/>
        <v>1.2960870921901692E-8</v>
      </c>
      <c r="O2047">
        <f t="shared" si="273"/>
        <v>-1.2466340608976778E-5</v>
      </c>
      <c r="R2047">
        <f t="shared" si="274"/>
        <v>1.787073571953195E-4</v>
      </c>
      <c r="S2047">
        <f t="shared" si="275"/>
        <v>-1.8579654303163042E-7</v>
      </c>
      <c r="U2047">
        <f t="shared" si="276"/>
        <v>2.6634286855037576E-6</v>
      </c>
    </row>
    <row r="2048" spans="1:21" x14ac:dyDescent="0.3">
      <c r="A2048">
        <f t="shared" si="277"/>
        <v>36</v>
      </c>
      <c r="D2048" s="57">
        <f t="shared" si="268"/>
        <v>1.5215440161182746E-3</v>
      </c>
      <c r="E2048" s="57">
        <f>D2048/SUM(D2012:D2129)</f>
        <v>1.6000492507175061E-3</v>
      </c>
      <c r="F2048">
        <f>D2009*N2009*(D2009*A2048)^(N2009-1)/EXP((D2009*A2048)^N2009)</f>
        <v>1.9129315273569972E-4</v>
      </c>
      <c r="G2048">
        <f t="shared" si="269"/>
        <v>4.8260243464324529E-5</v>
      </c>
      <c r="H2048">
        <f>F2048*(N2009/D2009)*(1-(D2009*A2048)^(N2009))</f>
        <v>0.13573564113091408</v>
      </c>
      <c r="I2048">
        <f>F2048*(1/N2009+LN(D2009*A2048)*(1-(D2009*A2048)^N2009))</f>
        <v>-1.3573175637490717E-4</v>
      </c>
      <c r="K2048">
        <f t="shared" si="270"/>
        <v>1.4087560979818064E-3</v>
      </c>
      <c r="L2048">
        <f t="shared" si="271"/>
        <v>1.8424164273220293E-2</v>
      </c>
      <c r="M2048">
        <f t="shared" si="272"/>
        <v>1.8423109688617154E-8</v>
      </c>
      <c r="O2048">
        <f t="shared" si="273"/>
        <v>-1.8423636973373057E-5</v>
      </c>
      <c r="R2048">
        <f t="shared" si="274"/>
        <v>1.9121841215664529E-4</v>
      </c>
      <c r="S2048">
        <f t="shared" si="275"/>
        <v>-1.9121293948293141E-7</v>
      </c>
      <c r="U2048">
        <f t="shared" si="276"/>
        <v>1.9845937436009249E-6</v>
      </c>
    </row>
    <row r="2049" spans="1:21" x14ac:dyDescent="0.3">
      <c r="A2049">
        <f t="shared" si="277"/>
        <v>37</v>
      </c>
      <c r="D2049" s="57">
        <f t="shared" si="268"/>
        <v>1.7895883817692015E-3</v>
      </c>
      <c r="E2049" s="57">
        <f>D2049/SUM(D2012:D2129)</f>
        <v>1.8819235717200452E-3</v>
      </c>
      <c r="F2049">
        <f>D2009*N2009*(D2009*A2049)^(N2009-1)/EXP((D2009*A2049)^N2009)</f>
        <v>2.3575929562036184E-4</v>
      </c>
      <c r="G2049">
        <f t="shared" si="269"/>
        <v>4.4423357727816537E-5</v>
      </c>
      <c r="H2049">
        <f>F2049*(N2009/D2009)*(1-(D2009*A2049)^(N2009))</f>
        <v>0.16725175745608409</v>
      </c>
      <c r="I2049">
        <f>F2049*(1/N2009+LN(D2009*A2049)*(1-(D2009*A2049)^N2009))</f>
        <v>-1.6078811841444788E-4</v>
      </c>
      <c r="K2049">
        <f t="shared" si="270"/>
        <v>1.6461642760996834E-3</v>
      </c>
      <c r="L2049">
        <f t="shared" si="271"/>
        <v>2.7973150372148779E-2</v>
      </c>
      <c r="M2049">
        <f t="shared" si="272"/>
        <v>2.5852819023258514E-8</v>
      </c>
      <c r="O2049">
        <f t="shared" si="273"/>
        <v>-2.6892095382873365E-5</v>
      </c>
      <c r="R2049">
        <f t="shared" si="274"/>
        <v>2.753238682390945E-4</v>
      </c>
      <c r="S2049">
        <f t="shared" si="275"/>
        <v>-2.6468365655514977E-7</v>
      </c>
      <c r="U2049">
        <f t="shared" si="276"/>
        <v>2.7098568239067944E-6</v>
      </c>
    </row>
    <row r="2050" spans="1:21" x14ac:dyDescent="0.3">
      <c r="A2050">
        <f t="shared" si="277"/>
        <v>38</v>
      </c>
      <c r="D2050" s="57">
        <f t="shared" si="268"/>
        <v>1.1980214203400744E-3</v>
      </c>
      <c r="E2050" s="57">
        <f>D2050/SUM(D2012:D2129)</f>
        <v>1.2598342576043179E-3</v>
      </c>
      <c r="F2050">
        <f>D2009*N2009*(D2009*A2050)^(N2009-1)/EXP((D2009*A2050)^N2009)</f>
        <v>2.8893073979295857E-4</v>
      </c>
      <c r="G2050">
        <f t="shared" si="269"/>
        <v>5.3102909124154045E-5</v>
      </c>
      <c r="H2050">
        <f>F2050*(N2009/D2009)*(1-(D2009*A2050)^(N2009))</f>
        <v>0.20491877860297905</v>
      </c>
      <c r="I2050">
        <f>F2050*(1/N2009+LN(D2009*A2050)*(1-(D2009*A2050)^N2009))</f>
        <v>-1.8929521596811212E-4</v>
      </c>
      <c r="K2050">
        <f t="shared" si="270"/>
        <v>9.7090351781135929E-4</v>
      </c>
      <c r="L2050">
        <f t="shared" si="271"/>
        <v>4.1991705824136742E-2</v>
      </c>
      <c r="M2050">
        <f t="shared" si="272"/>
        <v>3.5832678788414208E-8</v>
      </c>
      <c r="O2050">
        <f t="shared" si="273"/>
        <v>-3.8790144451572672E-5</v>
      </c>
      <c r="R2050">
        <f t="shared" si="274"/>
        <v>1.9895636301123947E-4</v>
      </c>
      <c r="S2050">
        <f t="shared" si="275"/>
        <v>-1.8378739108830106E-7</v>
      </c>
      <c r="U2050">
        <f t="shared" si="276"/>
        <v>9.4265364089847247E-7</v>
      </c>
    </row>
    <row r="2051" spans="1:21" x14ac:dyDescent="0.3">
      <c r="A2051">
        <f t="shared" si="277"/>
        <v>39</v>
      </c>
      <c r="D2051" s="57">
        <f t="shared" si="268"/>
        <v>1.3892487224602017E-3</v>
      </c>
      <c r="E2051" s="57">
        <f>D2051/SUM(D2012:D2129)</f>
        <v>1.4609280795593546E-3</v>
      </c>
      <c r="F2051">
        <f>D2009*N2009*(D2009*A2051)^(N2009-1)/EXP((D2009*A2051)^N2009)</f>
        <v>3.5220539387669452E-4</v>
      </c>
      <c r="G2051">
        <f t="shared" si="269"/>
        <v>5.0212536391164985E-5</v>
      </c>
      <c r="H2051">
        <f>F2051*(N2009/D2009)*(1-(D2009*A2051)^(N2009))</f>
        <v>0.24971508889697727</v>
      </c>
      <c r="I2051">
        <f>F2051*(1/N2009+LN(D2009*A2051)*(1-(D2009*A2051)^N2009))</f>
        <v>-2.2152893024102586E-4</v>
      </c>
      <c r="K2051">
        <f t="shared" si="270"/>
        <v>1.1087226856826601E-3</v>
      </c>
      <c r="L2051">
        <f t="shared" si="271"/>
        <v>6.2357625622825263E-2</v>
      </c>
      <c r="M2051">
        <f t="shared" si="272"/>
        <v>4.9075066933733303E-8</v>
      </c>
      <c r="O2051">
        <f t="shared" si="273"/>
        <v>-5.531911650839005E-5</v>
      </c>
      <c r="R2051">
        <f t="shared" si="274"/>
        <v>2.7686478401734083E-4</v>
      </c>
      <c r="S2051">
        <f t="shared" si="275"/>
        <v>-2.4561415049323687E-7</v>
      </c>
      <c r="U2051">
        <f t="shared" si="276"/>
        <v>1.2292659937473706E-6</v>
      </c>
    </row>
    <row r="2052" spans="1:21" x14ac:dyDescent="0.3">
      <c r="A2052">
        <f t="shared" si="277"/>
        <v>40</v>
      </c>
      <c r="D2052" s="57">
        <f t="shared" si="268"/>
        <v>1.762275667677993E-3</v>
      </c>
      <c r="E2052" s="57">
        <f>D2052/SUM(D2012:D2129)</f>
        <v>1.8532016371235092E-3</v>
      </c>
      <c r="F2052">
        <f>D2009*N2009*(D2009*A2052)^(N2009-1)/EXP((D2009*A2052)^N2009)</f>
        <v>4.2715664809643035E-4</v>
      </c>
      <c r="G2052">
        <f t="shared" si="269"/>
        <v>4.4807050946824694E-5</v>
      </c>
      <c r="H2052">
        <f>F2052*(N2009/D2009)*(1-(D2009*A2052)^(N2009))</f>
        <v>0.30273773993134262</v>
      </c>
      <c r="I2052">
        <f>F2052*(1/N2009+LN(D2009*A2052)*(1-(D2009*A2052)^N2009))</f>
        <v>-2.5775422245373969E-4</v>
      </c>
      <c r="K2052">
        <f t="shared" si="270"/>
        <v>1.4260449890270788E-3</v>
      </c>
      <c r="L2052">
        <f t="shared" si="271"/>
        <v>9.1650139178737239E-2</v>
      </c>
      <c r="M2052">
        <f t="shared" si="272"/>
        <v>6.6437239192731926E-8</v>
      </c>
      <c r="O2052">
        <f t="shared" si="273"/>
        <v>-7.8031930763405679E-5</v>
      </c>
      <c r="R2052">
        <f t="shared" si="274"/>
        <v>4.3171763701847413E-4</v>
      </c>
      <c r="S2052">
        <f t="shared" si="275"/>
        <v>-3.6756911733072642E-7</v>
      </c>
      <c r="U2052">
        <f t="shared" si="276"/>
        <v>2.0336043107292412E-6</v>
      </c>
    </row>
    <row r="2053" spans="1:21" x14ac:dyDescent="0.3">
      <c r="A2053">
        <f t="shared" si="277"/>
        <v>41</v>
      </c>
      <c r="D2053" s="57">
        <f t="shared" si="268"/>
        <v>1.7014818478600219E-3</v>
      </c>
      <c r="E2053" s="57">
        <f>D2053/SUM(D2012:D2129)</f>
        <v>1.7892711133808176E-3</v>
      </c>
      <c r="F2053">
        <f>D2009*N2009*(D2009*A2053)^(N2009-1)/EXP((D2009*A2053)^N2009)</f>
        <v>5.1554844082729796E-4</v>
      </c>
      <c r="G2053">
        <f t="shared" si="269"/>
        <v>4.566701522185351E-5</v>
      </c>
      <c r="H2053">
        <f>F2053*(N2009/D2009)*(1-(D2009*A2053)^(N2009))</f>
        <v>0.36521094025527195</v>
      </c>
      <c r="I2053">
        <f>F2053*(1/N2009+LN(D2009*A2053)*(1-(D2009*A2053)^N2009))</f>
        <v>-2.9821740034999218E-4</v>
      </c>
      <c r="K2053">
        <f t="shared" si="270"/>
        <v>1.2737226725535195E-3</v>
      </c>
      <c r="L2053">
        <f t="shared" si="271"/>
        <v>0.13337903088213982</v>
      </c>
      <c r="M2053">
        <f t="shared" si="272"/>
        <v>8.8933617871507522E-8</v>
      </c>
      <c r="O2053">
        <f t="shared" si="273"/>
        <v>-1.0891225718230351E-4</v>
      </c>
      <c r="R2053">
        <f t="shared" si="274"/>
        <v>4.6517745486772876E-4</v>
      </c>
      <c r="S2053">
        <f t="shared" si="275"/>
        <v>-3.7984626417575495E-7</v>
      </c>
      <c r="U2053">
        <f t="shared" si="276"/>
        <v>1.6223694465768803E-6</v>
      </c>
    </row>
    <row r="2054" spans="1:21" x14ac:dyDescent="0.3">
      <c r="A2054">
        <f t="shared" si="277"/>
        <v>42</v>
      </c>
      <c r="D2054" s="57">
        <f t="shared" si="268"/>
        <v>2.0431893210902672E-3</v>
      </c>
      <c r="E2054" s="57">
        <f>D2054/SUM(D2012:D2129)</f>
        <v>2.1486092466945538E-3</v>
      </c>
      <c r="F2054">
        <f>D2009*N2009*(D2009*A2054)^(N2009-1)/EXP((D2009*A2054)^N2009)</f>
        <v>6.1935055787046311E-4</v>
      </c>
      <c r="G2054">
        <f t="shared" si="269"/>
        <v>4.0939513606258606E-5</v>
      </c>
      <c r="H2054">
        <f>F2054*(N2009/D2009)*(1-(D2009*A2054)^(N2009))</f>
        <v>0.43849398384281157</v>
      </c>
      <c r="I2054">
        <f>F2054*(1/N2009+LN(D2009*A2054)*(1-(D2009*A2054)^N2009))</f>
        <v>-3.4313700446838186E-4</v>
      </c>
      <c r="K2054">
        <f t="shared" si="270"/>
        <v>1.5292586888240906E-3</v>
      </c>
      <c r="L2054">
        <f t="shared" si="271"/>
        <v>0.19227697386633991</v>
      </c>
      <c r="M2054">
        <f t="shared" si="272"/>
        <v>1.1774300383553431E-7</v>
      </c>
      <c r="O2054">
        <f t="shared" si="273"/>
        <v>-1.5046351209322941E-4</v>
      </c>
      <c r="R2054">
        <f t="shared" si="274"/>
        <v>6.7057073478871002E-4</v>
      </c>
      <c r="S2054">
        <f t="shared" si="275"/>
        <v>-5.2474524554034375E-7</v>
      </c>
      <c r="U2054">
        <f t="shared" si="276"/>
        <v>2.3386321373439766E-6</v>
      </c>
    </row>
    <row r="2055" spans="1:21" x14ac:dyDescent="0.3">
      <c r="A2055">
        <f t="shared" si="277"/>
        <v>43</v>
      </c>
      <c r="D2055" s="57">
        <f t="shared" si="268"/>
        <v>2.3730322320212049E-3</v>
      </c>
      <c r="E2055" s="57">
        <f>D2055/SUM(D2012:D2129)</f>
        <v>2.4954706564853458E-3</v>
      </c>
      <c r="F2055">
        <f>D2009*N2009*(D2009*A2055)^(N2009-1)/EXP((D2009*A2055)^N2009)</f>
        <v>7.4075391570623808E-4</v>
      </c>
      <c r="G2055">
        <f t="shared" si="269"/>
        <v>3.6621110840438004E-5</v>
      </c>
      <c r="H2055">
        <f>F2055*(N2009/D2009)*(1-(D2009*A2055)^(N2009))</f>
        <v>0.52408823299431839</v>
      </c>
      <c r="I2055">
        <f>F2055*(1/N2009+LN(D2009*A2055)*(1-(D2009*A2055)^N2009))</f>
        <v>-3.9269317143089016E-4</v>
      </c>
      <c r="K2055">
        <f t="shared" si="270"/>
        <v>1.7547167407791077E-3</v>
      </c>
      <c r="L2055">
        <f t="shared" si="271"/>
        <v>0.27466847596310695</v>
      </c>
      <c r="M2055">
        <f t="shared" si="272"/>
        <v>1.5420792688845047E-7</v>
      </c>
      <c r="O2055">
        <f t="shared" si="273"/>
        <v>-2.0580587032415016E-4</v>
      </c>
      <c r="R2055">
        <f t="shared" si="274"/>
        <v>9.1962639608047202E-4</v>
      </c>
      <c r="S2055">
        <f t="shared" si="275"/>
        <v>-6.8906528189942294E-7</v>
      </c>
      <c r="U2055">
        <f t="shared" si="276"/>
        <v>3.0790308403704542E-6</v>
      </c>
    </row>
    <row r="2056" spans="1:21" x14ac:dyDescent="0.3">
      <c r="A2056">
        <f t="shared" si="277"/>
        <v>44</v>
      </c>
      <c r="D2056" s="57">
        <f t="shared" si="268"/>
        <v>2.0433197814884348E-3</v>
      </c>
      <c r="E2056" s="57">
        <f>D2056/SUM(D2012:D2129)</f>
        <v>2.1487464382973767E-3</v>
      </c>
      <c r="F2056">
        <f>D2009*N2009*(D2009*A2056)^(N2009-1)/EXP((D2009*A2056)^N2009)</f>
        <v>8.821855051930809E-4</v>
      </c>
      <c r="G2056">
        <f t="shared" si="269"/>
        <v>4.0937758011769121E-5</v>
      </c>
      <c r="H2056">
        <f>F2056*(N2009/D2009)*(1-(D2009*A2056)^(N2009))</f>
        <v>0.62364266846930116</v>
      </c>
      <c r="I2056">
        <f>F2056*(1/N2009+LN(D2009*A2056)*(1-(D2009*A2056)^N2009))</f>
        <v>-4.4701533207391767E-4</v>
      </c>
      <c r="K2056">
        <f t="shared" si="270"/>
        <v>1.2665609331042958E-3</v>
      </c>
      <c r="L2056">
        <f t="shared" si="271"/>
        <v>0.38893017793551071</v>
      </c>
      <c r="M2056">
        <f t="shared" si="272"/>
        <v>1.9982270710915488E-7</v>
      </c>
      <c r="O2056">
        <f t="shared" si="273"/>
        <v>-2.7877783454126879E-4</v>
      </c>
      <c r="R2056">
        <f t="shared" si="274"/>
        <v>7.8988144010013102E-4</v>
      </c>
      <c r="S2056">
        <f t="shared" si="275"/>
        <v>-5.6617215610346781E-7</v>
      </c>
      <c r="U2056">
        <f t="shared" si="276"/>
        <v>1.6041765972660244E-6</v>
      </c>
    </row>
    <row r="2057" spans="1:21" x14ac:dyDescent="0.3">
      <c r="A2057">
        <f t="shared" si="277"/>
        <v>45</v>
      </c>
      <c r="D2057" s="57">
        <f t="shared" si="268"/>
        <v>2.3430918249501271E-3</v>
      </c>
      <c r="E2057" s="57">
        <f>D2057/SUM(D2012:D2129)</f>
        <v>2.4639854510671863E-3</v>
      </c>
      <c r="F2057">
        <f>D2009*N2009*(D2009*A2057)^(N2009-1)/EXP((D2009*A2057)^N2009)</f>
        <v>1.0463225819129073E-3</v>
      </c>
      <c r="G2057">
        <f t="shared" si="269"/>
        <v>3.7003169985756026E-5</v>
      </c>
      <c r="H2057">
        <f>F2057*(N2009/D2009)*(1-(D2009*A2057)^(N2009))</f>
        <v>0.73895739681712813</v>
      </c>
      <c r="I2057">
        <f>F2057*(1/N2009+LN(D2009*A2057)*(1-(D2009*A2057)^N2009))</f>
        <v>-5.0616810918974013E-4</v>
      </c>
      <c r="K2057">
        <f t="shared" si="270"/>
        <v>1.417662869154279E-3</v>
      </c>
      <c r="L2057">
        <f t="shared" si="271"/>
        <v>0.54605803431074662</v>
      </c>
      <c r="M2057">
        <f t="shared" si="272"/>
        <v>2.562061547607167E-7</v>
      </c>
      <c r="O2057">
        <f t="shared" si="273"/>
        <v>-3.7403666831869824E-4</v>
      </c>
      <c r="R2057">
        <f t="shared" si="274"/>
        <v>1.047592463354547E-3</v>
      </c>
      <c r="S2057">
        <f t="shared" si="275"/>
        <v>-7.1757573394832335E-7</v>
      </c>
      <c r="U2057">
        <f t="shared" si="276"/>
        <v>2.0097680105787425E-6</v>
      </c>
    </row>
    <row r="2058" spans="1:21" x14ac:dyDescent="0.3">
      <c r="A2058">
        <f t="shared" si="277"/>
        <v>46</v>
      </c>
      <c r="D2058" s="57">
        <f t="shared" si="268"/>
        <v>2.5173824213664711E-3</v>
      </c>
      <c r="E2058" s="57">
        <f>D2058/SUM(D2012:D2129)</f>
        <v>2.6472687049519696E-3</v>
      </c>
      <c r="F2058">
        <f>D2009*N2009*(D2009*A2058)^(N2009-1)/EXP((D2009*A2058)^N2009)</f>
        <v>1.2361055813941495E-3</v>
      </c>
      <c r="G2058">
        <f t="shared" si="269"/>
        <v>3.4806930203949781E-5</v>
      </c>
      <c r="H2058">
        <f>F2058*(N2009/D2009)*(1-(D2009*A2058)^(N2009))</f>
        <v>0.87198435983474221</v>
      </c>
      <c r="I2058">
        <f>F2058*(1/N2009+LN(D2009*A2058)*(1-(D2009*A2058)^N2009))</f>
        <v>-5.7013529545305031E-4</v>
      </c>
      <c r="K2058">
        <f t="shared" si="270"/>
        <v>1.41116312355782E-3</v>
      </c>
      <c r="L2058">
        <f t="shared" si="271"/>
        <v>0.76035672379640518</v>
      </c>
      <c r="M2058">
        <f t="shared" si="272"/>
        <v>3.2505425512133699E-7</v>
      </c>
      <c r="O2058">
        <f t="shared" si="273"/>
        <v>-4.9714906062481973E-4</v>
      </c>
      <c r="R2058">
        <f t="shared" si="274"/>
        <v>1.230512172917961E-3</v>
      </c>
      <c r="S2058">
        <f t="shared" si="275"/>
        <v>-8.04553904382087E-7</v>
      </c>
      <c r="U2058">
        <f t="shared" si="276"/>
        <v>1.9913813612894631E-6</v>
      </c>
    </row>
    <row r="2059" spans="1:21" x14ac:dyDescent="0.3">
      <c r="A2059">
        <f t="shared" si="277"/>
        <v>47</v>
      </c>
      <c r="D2059" s="57">
        <f t="shared" si="268"/>
        <v>2.4634712807473608E-3</v>
      </c>
      <c r="E2059" s="57">
        <f>D2059/SUM(D2012:D2129)</f>
        <v>2.5905759775387994E-3</v>
      </c>
      <c r="F2059">
        <f>D2009*N2009*(D2009*A2059)^(N2009-1)/EXP((D2009*A2059)^N2009)</f>
        <v>1.4547491095415622E-3</v>
      </c>
      <c r="G2059">
        <f t="shared" si="269"/>
        <v>3.547908895463999E-5</v>
      </c>
      <c r="H2059">
        <f>F2059*(N2009/D2009)*(1-(D2009*A2059)^(N2009))</f>
        <v>1.0248243219617759</v>
      </c>
      <c r="I2059">
        <f>F2059*(1/N2009+LN(D2009*A2059)*(1-(D2009*A2059)^N2009))</f>
        <v>-6.3880181987840739E-4</v>
      </c>
      <c r="K2059">
        <f t="shared" si="270"/>
        <v>1.1358268679972372E-3</v>
      </c>
      <c r="L2059">
        <f t="shared" si="271"/>
        <v>1.0502648908844137</v>
      </c>
      <c r="M2059">
        <f t="shared" si="272"/>
        <v>4.0806776507996522E-7</v>
      </c>
      <c r="O2059">
        <f t="shared" si="273"/>
        <v>-6.5465964192483732E-4</v>
      </c>
      <c r="R2059">
        <f t="shared" si="274"/>
        <v>1.1640229998612361E-3</v>
      </c>
      <c r="S2059">
        <f t="shared" si="275"/>
        <v>-7.2556827034342673E-7</v>
      </c>
      <c r="U2059">
        <f t="shared" si="276"/>
        <v>1.2901026740644132E-6</v>
      </c>
    </row>
    <row r="2060" spans="1:21" x14ac:dyDescent="0.3">
      <c r="A2060">
        <f t="shared" si="277"/>
        <v>48</v>
      </c>
      <c r="D2060" s="57">
        <f t="shared" si="268"/>
        <v>2.6926584966099156E-3</v>
      </c>
      <c r="E2060" s="57">
        <f>D2060/SUM(D2012:D2129)</f>
        <v>2.8315882842024319E-3</v>
      </c>
      <c r="F2060">
        <f>D2009*N2009*(D2009*A2060)^(N2009-1)/EXP((D2009*A2060)^N2009)</f>
        <v>1.705750208646224E-3</v>
      </c>
      <c r="G2060">
        <f t="shared" si="269"/>
        <v>3.2666028780494733E-5</v>
      </c>
      <c r="H2060">
        <f>F2060*(N2009/D2009)*(1-(D2009*A2060)^(N2009))</f>
        <v>1.199719017014248</v>
      </c>
      <c r="I2060">
        <f>F2060*(1/N2009+LN(D2009*A2060)*(1-(D2009*A2060)^N2009))</f>
        <v>-7.1193365466772659E-4</v>
      </c>
      <c r="K2060">
        <f t="shared" si="270"/>
        <v>1.1258380755562079E-3</v>
      </c>
      <c r="L2060">
        <f t="shared" si="271"/>
        <v>1.4393257197856335</v>
      </c>
      <c r="M2060">
        <f t="shared" si="272"/>
        <v>5.0684952864854576E-7</v>
      </c>
      <c r="O2060">
        <f t="shared" si="273"/>
        <v>-8.5412034435732606E-4</v>
      </c>
      <c r="R2060">
        <f t="shared" si="274"/>
        <v>1.3506893493235063E-3</v>
      </c>
      <c r="S2060">
        <f t="shared" si="275"/>
        <v>-8.0152201569481117E-7</v>
      </c>
      <c r="U2060">
        <f t="shared" si="276"/>
        <v>1.2675113723721057E-6</v>
      </c>
    </row>
    <row r="2061" spans="1:21" x14ac:dyDescent="0.3">
      <c r="A2061">
        <f t="shared" si="277"/>
        <v>49</v>
      </c>
      <c r="D2061" s="57">
        <f t="shared" si="268"/>
        <v>2.9761247286425644E-3</v>
      </c>
      <c r="E2061" s="57">
        <f>D2061/SUM(D2012:D2129)</f>
        <v>3.1296801746524138E-3</v>
      </c>
      <c r="F2061">
        <f>D2009*N2009*(D2009*A2061)^(N2009-1)/EXP((D2009*A2061)^N2009)</f>
        <v>1.9928929255233463E-3</v>
      </c>
      <c r="G2061">
        <f t="shared" si="269"/>
        <v>2.9347446693934766E-5</v>
      </c>
      <c r="H2061">
        <f>F2061*(N2009/D2009)*(1-(D2009*A2061)^(N2009))</f>
        <v>1.3990371158554411</v>
      </c>
      <c r="I2061">
        <f>F2061*(1/N2009+LN(D2009*A2061)*(1-(D2009*A2061)^N2009))</f>
        <v>-7.8915567807298257E-4</v>
      </c>
      <c r="K2061">
        <f t="shared" si="270"/>
        <v>1.1367872491290674E-3</v>
      </c>
      <c r="L2061">
        <f t="shared" si="271"/>
        <v>1.9573048515411109</v>
      </c>
      <c r="M2061">
        <f t="shared" si="272"/>
        <v>6.2276668423482893E-7</v>
      </c>
      <c r="O2061">
        <f t="shared" si="273"/>
        <v>-1.1040580838121705E-3</v>
      </c>
      <c r="R2061">
        <f t="shared" si="274"/>
        <v>1.5904075543627712E-3</v>
      </c>
      <c r="S2061">
        <f t="shared" si="275"/>
        <v>-8.9710211241116979E-7</v>
      </c>
      <c r="U2061">
        <f t="shared" si="276"/>
        <v>1.2922852497824323E-6</v>
      </c>
    </row>
    <row r="2062" spans="1:21" x14ac:dyDescent="0.3">
      <c r="A2062">
        <f t="shared" si="277"/>
        <v>50</v>
      </c>
      <c r="D2062" s="57">
        <f t="shared" si="268"/>
        <v>3.4811819489321289E-3</v>
      </c>
      <c r="E2062" s="57">
        <f>D2062/SUM(D2012:D2129)</f>
        <v>3.6607962109504832E-3</v>
      </c>
      <c r="F2062">
        <f>D2009*N2009*(D2009*A2062)^(N2009-1)/EXP((D2009*A2062)^N2009)</f>
        <v>2.3202480093795128E-3</v>
      </c>
      <c r="G2062">
        <f t="shared" si="269"/>
        <v>2.3875070993046004E-5</v>
      </c>
      <c r="H2062">
        <f>F2062*(N2009/D2009)*(1-(D2009*A2062)^(N2009))</f>
        <v>1.6252524329992508</v>
      </c>
      <c r="I2062">
        <f>F2062*(1/N2009+LN(D2009*A2062)*(1-(D2009*A2062)^N2009))</f>
        <v>-8.6992759818237835E-4</v>
      </c>
      <c r="K2062">
        <f t="shared" si="270"/>
        <v>1.3405482015709704E-3</v>
      </c>
      <c r="L2062">
        <f t="shared" si="271"/>
        <v>2.6414454709699844</v>
      </c>
      <c r="M2062">
        <f t="shared" si="272"/>
        <v>7.5677402607936149E-7</v>
      </c>
      <c r="O2062">
        <f t="shared" si="273"/>
        <v>-1.413851945479105E-3</v>
      </c>
      <c r="R2062">
        <f t="shared" si="274"/>
        <v>2.1787292261559897E-3</v>
      </c>
      <c r="S2062">
        <f t="shared" si="275"/>
        <v>-1.1661798772403411E-6</v>
      </c>
      <c r="U2062">
        <f t="shared" si="276"/>
        <v>1.7970694807351631E-6</v>
      </c>
    </row>
    <row r="2063" spans="1:21" x14ac:dyDescent="0.3">
      <c r="A2063">
        <f t="shared" si="277"/>
        <v>51</v>
      </c>
      <c r="D2063" s="57">
        <f t="shared" si="268"/>
        <v>3.3099289607370491E-3</v>
      </c>
      <c r="E2063" s="57">
        <f>D2063/SUM(D2012:D2129)</f>
        <v>3.4807072930210978E-3</v>
      </c>
      <c r="F2063">
        <f>D2009*N2009*(D2009*A2063)^(N2009-1)/EXP((D2009*A2063)^N2009)</f>
        <v>2.6921663426211083E-3</v>
      </c>
      <c r="G2063">
        <f t="shared" si="269"/>
        <v>2.5667408396154805E-5</v>
      </c>
      <c r="H2063">
        <f>F2063*(N2009/D2009)*(1-(D2009*A2063)^(N2009))</f>
        <v>1.8809125267976921</v>
      </c>
      <c r="I2063">
        <f>F2063*(1/N2009+LN(D2009*A2063)*(1-(D2009*A2063)^N2009))</f>
        <v>-9.5351816332066915E-4</v>
      </c>
      <c r="K2063">
        <f t="shared" si="270"/>
        <v>7.8854095039998951E-4</v>
      </c>
      <c r="L2063">
        <f t="shared" si="271"/>
        <v>3.5378319334644788</v>
      </c>
      <c r="M2063">
        <f t="shared" si="272"/>
        <v>9.0919688778242228E-7</v>
      </c>
      <c r="O2063">
        <f t="shared" si="273"/>
        <v>-1.7934842579189743E-3</v>
      </c>
      <c r="R2063">
        <f t="shared" si="274"/>
        <v>1.4831765515002978E-3</v>
      </c>
      <c r="S2063">
        <f t="shared" si="275"/>
        <v>-7.5188811872853287E-7</v>
      </c>
      <c r="U2063">
        <f t="shared" si="276"/>
        <v>6.2179683045771867E-7</v>
      </c>
    </row>
    <row r="2064" spans="1:21" x14ac:dyDescent="0.3">
      <c r="A2064">
        <f t="shared" si="277"/>
        <v>52</v>
      </c>
      <c r="D2064" s="57">
        <f t="shared" si="268"/>
        <v>4.7535390520579684E-3</v>
      </c>
      <c r="E2064" s="57">
        <f>D2064/SUM(D2012:D2129)</f>
        <v>4.9988015581078835E-3</v>
      </c>
      <c r="F2064">
        <f>D2009*N2009*(D2009*A2064)^(N2009-1)/EXP((D2009*A2064)^N2009)</f>
        <v>3.1132644590589381E-3</v>
      </c>
      <c r="G2064">
        <f t="shared" si="269"/>
        <v>1.2589772836083519E-5</v>
      </c>
      <c r="H2064">
        <f>F2064*(N2009/D2009)*(1-(D2009*A2064)^(N2009))</f>
        <v>2.1685955722961001</v>
      </c>
      <c r="I2064">
        <f>F2064*(1/N2009+LN(D2009*A2064)*(1-(D2009*A2064)^N2009))</f>
        <v>-1.038978043614022E-3</v>
      </c>
      <c r="K2064">
        <f t="shared" si="270"/>
        <v>1.8855370990489453E-3</v>
      </c>
      <c r="L2064">
        <f t="shared" si="271"/>
        <v>4.70280675618225</v>
      </c>
      <c r="M2064">
        <f t="shared" si="272"/>
        <v>1.0794753751120205E-6</v>
      </c>
      <c r="O2064">
        <f t="shared" si="273"/>
        <v>-2.2531231850942326E-3</v>
      </c>
      <c r="R2064">
        <f t="shared" si="274"/>
        <v>4.088967404397576E-3</v>
      </c>
      <c r="S2064">
        <f t="shared" si="275"/>
        <v>-1.9590316463315317E-6</v>
      </c>
      <c r="U2064">
        <f t="shared" si="276"/>
        <v>3.5552501518899121E-6</v>
      </c>
    </row>
    <row r="2065" spans="1:21" x14ac:dyDescent="0.3">
      <c r="A2065">
        <f t="shared" si="277"/>
        <v>53</v>
      </c>
      <c r="D2065" s="57">
        <f t="shared" si="268"/>
        <v>4.6280143611814404E-3</v>
      </c>
      <c r="E2065" s="57">
        <f>D2065/SUM(D2012:D2129)</f>
        <v>4.8668003241929235E-3</v>
      </c>
      <c r="F2065">
        <f>D2009*N2009*(D2009*A2065)^(N2009-1)/EXP((D2009*A2065)^N2009)</f>
        <v>3.588400233929825E-3</v>
      </c>
      <c r="G2065">
        <f t="shared" si="269"/>
        <v>1.3543932563279736E-5</v>
      </c>
      <c r="H2065">
        <f>F2065*(N2009/D2009)*(1-(D2009*A2065)^(N2009))</f>
        <v>2.4908531102497062</v>
      </c>
      <c r="I2065">
        <f>F2065*(1/N2009+LN(D2009*A2065)*(1-(D2009*A2065)^N2009))</f>
        <v>-1.1251119721306883E-3</v>
      </c>
      <c r="K2065">
        <f t="shared" si="270"/>
        <v>1.2784000902630985E-3</v>
      </c>
      <c r="L2065">
        <f t="shared" si="271"/>
        <v>6.2043492168406349</v>
      </c>
      <c r="M2065">
        <f t="shared" si="272"/>
        <v>1.2658769498318066E-6</v>
      </c>
      <c r="O2065">
        <f t="shared" si="273"/>
        <v>-2.8024886551609057E-3</v>
      </c>
      <c r="R2065">
        <f t="shared" si="274"/>
        <v>3.1843068409753441E-3</v>
      </c>
      <c r="S2065">
        <f t="shared" si="275"/>
        <v>-1.4383432467279647E-6</v>
      </c>
      <c r="U2065">
        <f t="shared" si="276"/>
        <v>1.6343067907846983E-6</v>
      </c>
    </row>
    <row r="2066" spans="1:21" x14ac:dyDescent="0.3">
      <c r="A2066">
        <f t="shared" si="277"/>
        <v>54</v>
      </c>
      <c r="D2066" s="57">
        <f t="shared" si="268"/>
        <v>5.4838120082867673E-3</v>
      </c>
      <c r="E2066" s="57">
        <f>D2066/SUM(D2012:D2129)</f>
        <v>5.7667535095828901E-3</v>
      </c>
      <c r="F2066">
        <f>D2009*N2009*(D2009*A2066)^(N2009-1)/EXP((D2009*A2066)^N2009)</f>
        <v>4.1226365447182903E-3</v>
      </c>
      <c r="G2066">
        <f t="shared" si="269"/>
        <v>7.7298180731307454E-6</v>
      </c>
      <c r="H2066">
        <f>F2066*(N2009/D2009)*(1-(D2009*A2066)^(N2009))</f>
        <v>2.8501360185677633</v>
      </c>
      <c r="I2066">
        <f>F2066*(1/N2009+LN(D2009*A2066)*(1-(D2009*A2066)^N2009))</f>
        <v>-1.2104509897143745E-3</v>
      </c>
      <c r="K2066">
        <f t="shared" si="270"/>
        <v>1.6441169648645998E-3</v>
      </c>
      <c r="L2066">
        <f t="shared" si="271"/>
        <v>8.1232753243373015</v>
      </c>
      <c r="M2066">
        <f t="shared" si="272"/>
        <v>1.4651915985005088E-6</v>
      </c>
      <c r="O2066">
        <f t="shared" si="273"/>
        <v>-3.4499499644959361E-3</v>
      </c>
      <c r="R2066">
        <f t="shared" si="274"/>
        <v>4.6859569802989061E-3</v>
      </c>
      <c r="S2066">
        <f t="shared" si="275"/>
        <v>-1.9901230073265485E-6</v>
      </c>
      <c r="U2066">
        <f t="shared" si="276"/>
        <v>2.7031205941555838E-6</v>
      </c>
    </row>
    <row r="2067" spans="1:21" x14ac:dyDescent="0.3">
      <c r="A2067">
        <f t="shared" si="277"/>
        <v>55</v>
      </c>
      <c r="D2067" s="57">
        <f t="shared" si="268"/>
        <v>5.5057734470783928E-3</v>
      </c>
      <c r="E2067" s="57">
        <f>D2067/SUM(D2012:D2129)</f>
        <v>5.7898480657120419E-3</v>
      </c>
      <c r="F2067">
        <f>D2009*N2009*(D2009*A2067)^(N2009-1)/EXP((D2009*A2067)^N2009)</f>
        <v>4.7211904105270257E-3</v>
      </c>
      <c r="G2067">
        <f t="shared" si="269"/>
        <v>7.6019339196231807E-6</v>
      </c>
      <c r="H2067">
        <f>F2067*(N2009/D2009)*(1-(D2009*A2067)^(N2009))</f>
        <v>3.2487008399059278</v>
      </c>
      <c r="I2067">
        <f>F2067*(1/N2009+LN(D2009*A2067)*(1-(D2009*A2067)^N2009))</f>
        <v>-1.2932259512746021E-3</v>
      </c>
      <c r="K2067">
        <f t="shared" si="270"/>
        <v>1.0686576551850163E-3</v>
      </c>
      <c r="L2067">
        <f t="shared" si="271"/>
        <v>10.554057147205482</v>
      </c>
      <c r="M2067">
        <f t="shared" si="272"/>
        <v>1.6724333610500995E-6</v>
      </c>
      <c r="O2067">
        <f t="shared" si="273"/>
        <v>-4.2013042340939425E-3</v>
      </c>
      <c r="R2067">
        <f t="shared" si="274"/>
        <v>3.4717490219714616E-3</v>
      </c>
      <c r="S2067">
        <f t="shared" si="275"/>
        <v>-1.3820158127135283E-6</v>
      </c>
      <c r="U2067">
        <f t="shared" si="276"/>
        <v>1.1420291839855371E-6</v>
      </c>
    </row>
    <row r="2068" spans="1:21" x14ac:dyDescent="0.3">
      <c r="A2068">
        <f t="shared" si="277"/>
        <v>56</v>
      </c>
      <c r="D2068" s="57">
        <f t="shared" si="268"/>
        <v>6.4746285194495134E-3</v>
      </c>
      <c r="E2068" s="57">
        <f>D2068/SUM(D2012:D2129)</f>
        <v>6.8086919612413603E-3</v>
      </c>
      <c r="F2068">
        <f>D2009*N2009*(D2009*A2068)^(N2009-1)/EXP((D2009*A2068)^N2009)</f>
        <v>5.3893648351875283E-3</v>
      </c>
      <c r="G2068">
        <f t="shared" si="269"/>
        <v>3.021744552353292E-6</v>
      </c>
      <c r="H2068">
        <f>F2068*(N2009/D2009)*(1-(D2009*A2068)^(N2009))</f>
        <v>3.6884934674969641</v>
      </c>
      <c r="I2068">
        <f>F2068*(1/N2009+LN(D2009*A2068)*(1-(D2009*A2068)^N2009))</f>
        <v>-1.3713438272611655E-3</v>
      </c>
      <c r="K2068">
        <f t="shared" si="270"/>
        <v>1.419327126053832E-3</v>
      </c>
      <c r="L2068">
        <f t="shared" si="271"/>
        <v>13.604984059767778</v>
      </c>
      <c r="M2068">
        <f t="shared" si="272"/>
        <v>1.8805838925673014E-6</v>
      </c>
      <c r="O2068">
        <f t="shared" si="273"/>
        <v>-5.0581927485450944E-3</v>
      </c>
      <c r="R2068">
        <f t="shared" si="274"/>
        <v>5.2351788326907992E-3</v>
      </c>
      <c r="S2068">
        <f t="shared" si="275"/>
        <v>-1.9463854931782529E-6</v>
      </c>
      <c r="U2068">
        <f t="shared" si="276"/>
        <v>2.0144894907522306E-6</v>
      </c>
    </row>
    <row r="2069" spans="1:21" x14ac:dyDescent="0.3">
      <c r="A2069">
        <f t="shared" si="277"/>
        <v>57</v>
      </c>
      <c r="D2069" s="57">
        <f t="shared" si="268"/>
        <v>5.9897637073130401E-3</v>
      </c>
      <c r="E2069" s="57">
        <f>D2069/SUM(D2012:D2129)</f>
        <v>6.2988101759365424E-3</v>
      </c>
      <c r="F2069">
        <f>D2009*N2009*(D2009*A2069)^(N2009-1)/EXP((D2009*A2069)^N2009)</f>
        <v>6.1324603260788134E-3</v>
      </c>
      <c r="G2069">
        <f t="shared" si="269"/>
        <v>5.0543959156908188E-6</v>
      </c>
      <c r="H2069">
        <f>F2069*(N2009/D2009)*(1-(D2009*A2069)^(N2009))</f>
        <v>4.1710071888515152</v>
      </c>
      <c r="I2069">
        <f>F2069*(1/N2009+LN(D2009*A2069)*(1-(D2009*A2069)^N2009))</f>
        <v>-1.4423687736108237E-3</v>
      </c>
      <c r="K2069">
        <f t="shared" si="270"/>
        <v>1.6634984985772899E-4</v>
      </c>
      <c r="L2069">
        <f t="shared" si="271"/>
        <v>17.39730096945102</v>
      </c>
      <c r="M2069">
        <f t="shared" si="272"/>
        <v>2.0804276790875914E-6</v>
      </c>
      <c r="O2069">
        <f t="shared" si="273"/>
        <v>-6.0161305237056897E-3</v>
      </c>
      <c r="R2069">
        <f t="shared" si="274"/>
        <v>6.938464196209578E-4</v>
      </c>
      <c r="S2069">
        <f t="shared" si="275"/>
        <v>-2.3993782892963721E-7</v>
      </c>
      <c r="U2069">
        <f t="shared" si="276"/>
        <v>2.7672272547688978E-8</v>
      </c>
    </row>
    <row r="2070" spans="1:21" x14ac:dyDescent="0.3">
      <c r="A2070">
        <f t="shared" si="277"/>
        <v>58</v>
      </c>
      <c r="D2070" s="57">
        <f t="shared" si="268"/>
        <v>7.1679576043273295E-3</v>
      </c>
      <c r="E2070" s="57">
        <f>D2070/SUM(D2012:D2129)</f>
        <v>7.53779389388842E-3</v>
      </c>
      <c r="F2070">
        <f>D2009*N2009*(D2009*A2070)^(N2009-1)/EXP((D2009*A2070)^N2009)</f>
        <v>6.9556628650318036E-3</v>
      </c>
      <c r="G2070">
        <f t="shared" si="269"/>
        <v>1.01851421607238E-6</v>
      </c>
      <c r="H2070">
        <f>F2070*(N2009/D2009)*(1-(D2009*A2070)^(N2009))</f>
        <v>4.6971122760269095</v>
      </c>
      <c r="I2070">
        <f>F2070*(1/N2009+LN(D2009*A2070)*(1-(D2009*A2070)^N2009))</f>
        <v>-1.5035104429677246E-3</v>
      </c>
      <c r="K2070">
        <f t="shared" si="270"/>
        <v>5.8213102885661637E-4</v>
      </c>
      <c r="L2070">
        <f t="shared" si="271"/>
        <v>22.062863733602693</v>
      </c>
      <c r="M2070">
        <f t="shared" si="272"/>
        <v>2.2605436521130033E-6</v>
      </c>
      <c r="O2070">
        <f t="shared" si="273"/>
        <v>-7.0621573587983559E-3</v>
      </c>
      <c r="R2070">
        <f t="shared" si="274"/>
        <v>2.7343348018985881E-3</v>
      </c>
      <c r="S2070">
        <f t="shared" si="275"/>
        <v>-8.7524008106146857E-7</v>
      </c>
      <c r="U2070">
        <f t="shared" si="276"/>
        <v>3.3887653475766271E-7</v>
      </c>
    </row>
    <row r="2071" spans="1:21" x14ac:dyDescent="0.3">
      <c r="A2071">
        <f t="shared" si="277"/>
        <v>59</v>
      </c>
      <c r="D2071" s="57">
        <f t="shared" si="268"/>
        <v>7.5332684167185807E-3</v>
      </c>
      <c r="E2071" s="57">
        <f>D2071/SUM(D2012:D2129)</f>
        <v>7.9219531988139694E-3</v>
      </c>
      <c r="F2071">
        <f>D2009*N2009*(D2009*A2071)^(N2009-1)/EXP((D2009*A2071)^N2009)</f>
        <v>7.8639050072235959E-3</v>
      </c>
      <c r="G2071">
        <f t="shared" si="269"/>
        <v>3.9069418830664568E-7</v>
      </c>
      <c r="H2071">
        <f>F2071*(N2009/D2009)*(1-(D2009*A2071)^(N2009))</f>
        <v>5.2668547699494672</v>
      </c>
      <c r="I2071">
        <f>F2071*(1/N2009+LN(D2009*A2071)*(1-(D2009*A2071)^N2009))</f>
        <v>-1.5516225584952328E-3</v>
      </c>
      <c r="K2071">
        <f t="shared" si="270"/>
        <v>5.8048191590373555E-5</v>
      </c>
      <c r="L2071">
        <f t="shared" si="271"/>
        <v>27.739759167739454</v>
      </c>
      <c r="M2071">
        <f t="shared" si="272"/>
        <v>2.4075325640312921E-6</v>
      </c>
      <c r="O2071">
        <f t="shared" si="273"/>
        <v>-8.1721706733718126E-3</v>
      </c>
      <c r="R2071">
        <f t="shared" si="274"/>
        <v>3.057313947646995E-4</v>
      </c>
      <c r="S2071">
        <f t="shared" si="275"/>
        <v>-9.0068883551476877E-8</v>
      </c>
      <c r="U2071">
        <f t="shared" si="276"/>
        <v>3.3695925469127152E-9</v>
      </c>
    </row>
    <row r="2072" spans="1:21" x14ac:dyDescent="0.3">
      <c r="A2072">
        <f t="shared" si="277"/>
        <v>60</v>
      </c>
      <c r="D2072" s="57">
        <f t="shared" si="268"/>
        <v>7.469581700515867E-3</v>
      </c>
      <c r="E2072" s="57">
        <f>D2072/SUM(D2012:D2129)</f>
        <v>7.8549805174709872E-3</v>
      </c>
      <c r="F2072">
        <f>D2009*N2009*(D2009*A2072)^(N2009-1)/EXP((D2009*A2072)^N2009)</f>
        <v>8.861696826768484E-3</v>
      </c>
      <c r="G2072">
        <f t="shared" si="269"/>
        <v>4.7890279366563899E-7</v>
      </c>
      <c r="H2072">
        <f>F2072*(N2009/D2009)*(1-(D2009*A2072)^(N2009))</f>
        <v>5.8792229298135483</v>
      </c>
      <c r="I2072">
        <f>F2072*(1/N2009+LN(D2009*A2072)*(1-(D2009*A2072)^N2009))</f>
        <v>-1.5832153479132176E-3</v>
      </c>
      <c r="K2072">
        <f t="shared" si="270"/>
        <v>-1.0067163092974969E-3</v>
      </c>
      <c r="L2072">
        <f t="shared" si="271"/>
        <v>34.565262258445401</v>
      </c>
      <c r="M2072">
        <f t="shared" si="272"/>
        <v>2.5065708378679706E-6</v>
      </c>
      <c r="O2072">
        <f t="shared" si="273"/>
        <v>-9.3080759762841237E-3</v>
      </c>
      <c r="R2072">
        <f t="shared" si="274"/>
        <v>-5.9187096094391115E-3</v>
      </c>
      <c r="S2072">
        <f t="shared" si="275"/>
        <v>1.5938487118743469E-6</v>
      </c>
      <c r="U2072">
        <f t="shared" si="276"/>
        <v>1.0134777274055733E-6</v>
      </c>
    </row>
    <row r="2073" spans="1:21" x14ac:dyDescent="0.3">
      <c r="A2073">
        <f t="shared" si="277"/>
        <v>61</v>
      </c>
      <c r="D2073" s="57">
        <f t="shared" si="268"/>
        <v>9.2534845838501672E-3</v>
      </c>
      <c r="E2073" s="57">
        <f>D2073/SUM(D2012:D2129)</f>
        <v>9.7309252430884223E-3</v>
      </c>
      <c r="F2073">
        <f>D2009*N2009*(D2009*A2073)^(N2009-1)/EXP((D2009*A2073)^N2009)</f>
        <v>9.9529236738711332E-3</v>
      </c>
      <c r="G2073">
        <f t="shared" si="269"/>
        <v>1.4016587432566857E-6</v>
      </c>
      <c r="H2073">
        <f>F2073*(N2009/D2009)*(1-(D2009*A2073)^(N2009))</f>
        <v>6.5318811183276377</v>
      </c>
      <c r="I2073">
        <f>F2073*(1/N2009+LN(D2009*A2073)*(1-(D2009*A2073)^N2009))</f>
        <v>-1.5944860045568794E-3</v>
      </c>
      <c r="K2073">
        <f t="shared" si="270"/>
        <v>-2.2199843078271088E-4</v>
      </c>
      <c r="L2073">
        <f t="shared" si="271"/>
        <v>42.665470943965111</v>
      </c>
      <c r="M2073">
        <f t="shared" si="272"/>
        <v>2.5423856187277607E-6</v>
      </c>
      <c r="O2073">
        <f t="shared" si="273"/>
        <v>-1.0414993026602756E-2</v>
      </c>
      <c r="R2073">
        <f t="shared" si="274"/>
        <v>-1.4500673583279543E-3</v>
      </c>
      <c r="S2073">
        <f t="shared" si="275"/>
        <v>3.5397339091662163E-7</v>
      </c>
      <c r="U2073">
        <f t="shared" si="276"/>
        <v>4.9283303269986073E-8</v>
      </c>
    </row>
    <row r="2074" spans="1:21" x14ac:dyDescent="0.3">
      <c r="A2074">
        <f t="shared" si="277"/>
        <v>62</v>
      </c>
      <c r="D2074" s="57">
        <f t="shared" si="268"/>
        <v>1.0159981590695458E-2</v>
      </c>
      <c r="E2074" s="57">
        <f>D2074/SUM(D2012:D2129)</f>
        <v>1.0684193660705939E-2</v>
      </c>
      <c r="F2074">
        <f>D2009*N2009*(D2009*A2074)^(N2009-1)/EXP((D2009*A2074)^N2009)</f>
        <v>1.1140608230622526E-2</v>
      </c>
      <c r="G2074">
        <f t="shared" si="269"/>
        <v>4.5675602102097325E-6</v>
      </c>
      <c r="H2074">
        <f>F2074*(N2009/D2009)*(1-(D2009*A2074)^(N2009))</f>
        <v>7.2208727947638982</v>
      </c>
      <c r="I2074">
        <f>F2074*(1/N2009+LN(D2009*A2074)*(1-(D2009*A2074)^N2009))</f>
        <v>-1.5813718516318851E-3</v>
      </c>
      <c r="K2074">
        <f t="shared" si="270"/>
        <v>-4.5641456991658662E-4</v>
      </c>
      <c r="L2074">
        <f t="shared" si="271"/>
        <v>52.141003918161388</v>
      </c>
      <c r="M2074">
        <f t="shared" si="272"/>
        <v>2.5007369331336568E-6</v>
      </c>
      <c r="O2074">
        <f t="shared" si="273"/>
        <v>-1.141888498185409E-2</v>
      </c>
      <c r="R2074">
        <f t="shared" si="274"/>
        <v>-3.2957115510445453E-3</v>
      </c>
      <c r="S2074">
        <f t="shared" si="275"/>
        <v>7.2176115354076301E-7</v>
      </c>
      <c r="U2074">
        <f t="shared" si="276"/>
        <v>2.0831425963214273E-7</v>
      </c>
    </row>
    <row r="2075" spans="1:21" x14ac:dyDescent="0.3">
      <c r="A2075">
        <f t="shared" si="277"/>
        <v>63</v>
      </c>
      <c r="D2075" s="57">
        <f t="shared" si="268"/>
        <v>1.0107904188508605E-2</v>
      </c>
      <c r="E2075" s="57">
        <f>D2075/SUM(D2012:D2129)</f>
        <v>1.0629429284870814E-2</v>
      </c>
      <c r="F2075">
        <f>D2009*N2009*(D2009*A2075)^(N2009-1)/EXP((D2009*A2075)^N2009)</f>
        <v>1.2426635235847534E-2</v>
      </c>
      <c r="G2075">
        <f t="shared" si="269"/>
        <v>4.3364761294788235E-6</v>
      </c>
      <c r="H2075">
        <f>F2075*(N2009/D2009)*(1-(D2009*A2075)^(N2009))</f>
        <v>7.9402969233426726</v>
      </c>
      <c r="I2075">
        <f>F2075*(1/N2009+LN(D2009*A2075)*(1-(D2009*A2075)^N2009))</f>
        <v>-1.5396312610684757E-3</v>
      </c>
      <c r="K2075">
        <f t="shared" si="270"/>
        <v>-1.7972059509767206E-3</v>
      </c>
      <c r="L2075">
        <f t="shared" si="271"/>
        <v>63.048315230845112</v>
      </c>
      <c r="M2075">
        <f t="shared" si="272"/>
        <v>2.3704644200593047E-6</v>
      </c>
      <c r="O2075">
        <f t="shared" si="273"/>
        <v>-1.2225129365344216E-2</v>
      </c>
      <c r="R2075">
        <f t="shared" si="274"/>
        <v>-1.4270348883153598E-2</v>
      </c>
      <c r="S2075">
        <f t="shared" si="275"/>
        <v>2.7670344647020573E-6</v>
      </c>
      <c r="U2075">
        <f t="shared" si="276"/>
        <v>3.2299492302261386E-6</v>
      </c>
    </row>
    <row r="2076" spans="1:21" x14ac:dyDescent="0.3">
      <c r="A2076">
        <f t="shared" si="277"/>
        <v>64</v>
      </c>
      <c r="D2076" s="57">
        <f t="shared" si="268"/>
        <v>1.2297869342500392E-2</v>
      </c>
      <c r="E2076" s="57">
        <f>D2076/SUM(D2012:D2129)</f>
        <v>1.2932387376534476E-2</v>
      </c>
      <c r="F2076">
        <f>D2009*N2009*(D2009*A2076)^(N2009-1)/EXP((D2009*A2076)^N2009)</f>
        <v>1.3811438589475962E-2</v>
      </c>
      <c r="G2076">
        <f t="shared" si="269"/>
        <v>1.9231547478454196E-5</v>
      </c>
      <c r="H2076">
        <f>F2076*(N2009/D2009)*(1-(D2009*A2076)^(N2009))</f>
        <v>8.6819656042783055</v>
      </c>
      <c r="I2076">
        <f>F2076*(1/N2009+LN(D2009*A2076)*(1-(D2009*A2076)^N2009))</f>
        <v>-1.4649575196483368E-3</v>
      </c>
      <c r="K2076">
        <f t="shared" si="270"/>
        <v>-8.7905121294148611E-4</v>
      </c>
      <c r="L2076">
        <f t="shared" si="271"/>
        <v>75.376526753871559</v>
      </c>
      <c r="M2076">
        <f t="shared" si="272"/>
        <v>2.146100534374207E-6</v>
      </c>
      <c r="O2076">
        <f t="shared" si="273"/>
        <v>-1.271871079731572E-2</v>
      </c>
      <c r="R2076">
        <f t="shared" si="274"/>
        <v>-7.6318923951571071E-3</v>
      </c>
      <c r="S2076">
        <f t="shared" si="275"/>
        <v>1.2877726845546215E-6</v>
      </c>
      <c r="U2076">
        <f t="shared" si="276"/>
        <v>7.72731034973898E-7</v>
      </c>
    </row>
    <row r="2077" spans="1:21" x14ac:dyDescent="0.3">
      <c r="A2077">
        <f t="shared" si="277"/>
        <v>65</v>
      </c>
      <c r="D2077" s="57">
        <f t="shared" ref="D2077:D2129" si="278">D1878</f>
        <v>1.4276516311219033E-2</v>
      </c>
      <c r="E2077" s="57">
        <f>D2077/SUM(D2012:D2129)</f>
        <v>1.5013124158510442E-2</v>
      </c>
      <c r="F2077">
        <f>D2009*N2009*(D2009*A2077)^(N2009-1)/EXP((D2009*A2077)^N2009)</f>
        <v>1.5293652445857175E-2</v>
      </c>
      <c r="G2077">
        <f t="shared" ref="G2077:G2129" si="279">(1/$A$139-E2077)^2</f>
        <v>4.181065110130851E-5</v>
      </c>
      <c r="H2077">
        <f>F2077*(N2009/D2009)*(1-(D2009*A2077)^(N2009))</f>
        <v>9.4350552082867569</v>
      </c>
      <c r="I2077">
        <f>F2077*(1/N2009+LN(D2009*A2077)*(1-(D2009*A2077)^N2009))</f>
        <v>-1.3531306146172765E-3</v>
      </c>
      <c r="K2077">
        <f t="shared" ref="K2077:K2129" si="280">E2077-F2077</f>
        <v>-2.8052828734673359E-4</v>
      </c>
      <c r="L2077">
        <f t="shared" ref="L2077:L2129" si="281">H2077*H2077</f>
        <v>89.020266783419061</v>
      </c>
      <c r="M2077">
        <f t="shared" ref="M2077:M2129" si="282">I2077*I2077</f>
        <v>1.8309624602145284E-6</v>
      </c>
      <c r="O2077">
        <f t="shared" ref="O2077:O2129" si="283">H2077*I2077</f>
        <v>-1.2766862052936995E-2</v>
      </c>
      <c r="R2077">
        <f t="shared" ref="R2077:R2129" si="284">H2077*K2077</f>
        <v>-2.6467998786025627E-3</v>
      </c>
      <c r="S2077">
        <f t="shared" ref="S2077:S2129" si="285">I2077*K2077</f>
        <v>3.7959141387501756E-7</v>
      </c>
      <c r="U2077">
        <f t="shared" ref="U2077:U2129" si="286">K2077*K2077</f>
        <v>7.8696120001691529E-8</v>
      </c>
    </row>
    <row r="2078" spans="1:21" x14ac:dyDescent="0.3">
      <c r="A2078">
        <f t="shared" ref="A2078:A2129" si="287">A2077+1</f>
        <v>66</v>
      </c>
      <c r="D2078" s="57">
        <f t="shared" si="278"/>
        <v>1.457936302296879E-2</v>
      </c>
      <c r="E2078" s="57">
        <f>D2078/SUM(D2012:D2129)</f>
        <v>1.533159647944512E-2</v>
      </c>
      <c r="F2078">
        <f>D2009*N2009*(D2009*A2078)^(N2009-1)/EXP((D2009*A2078)^N2009)</f>
        <v>1.6869730464813503E-2</v>
      </c>
      <c r="G2078">
        <f t="shared" si="279"/>
        <v>4.6030633412963964E-5</v>
      </c>
      <c r="H2078">
        <f>F2078*(N2009/D2009)*(1-(D2009*A2078)^(N2009))</f>
        <v>10.185768806228785</v>
      </c>
      <c r="I2078">
        <f>F2078*(1/N2009+LN(D2009*A2078)*(1-(D2009*A2078)^N2009))</f>
        <v>-1.200211172880195E-3</v>
      </c>
      <c r="K2078">
        <f t="shared" si="280"/>
        <v>-1.5381339853683829E-3</v>
      </c>
      <c r="L2078">
        <f t="shared" si="281"/>
        <v>103.74988617394335</v>
      </c>
      <c r="M2078">
        <f t="shared" si="282"/>
        <v>1.4405068595064535E-6</v>
      </c>
      <c r="O2078">
        <f t="shared" si="283"/>
        <v>-1.2225073525610353E-2</v>
      </c>
      <c r="R2078">
        <f t="shared" si="284"/>
        <v>-1.5667077167965636E-2</v>
      </c>
      <c r="S2078">
        <f t="shared" si="285"/>
        <v>1.8460855946258756E-6</v>
      </c>
      <c r="U2078">
        <f t="shared" si="286"/>
        <v>2.3658561569452247E-6</v>
      </c>
    </row>
    <row r="2079" spans="1:21" x14ac:dyDescent="0.3">
      <c r="A2079">
        <f t="shared" si="287"/>
        <v>67</v>
      </c>
      <c r="D2079" s="57">
        <f t="shared" si="278"/>
        <v>1.5043432193271066E-2</v>
      </c>
      <c r="E2079" s="57">
        <f>D2079/SUM(D2012:D2129)</f>
        <v>1.5819609655769513E-2</v>
      </c>
      <c r="F2079">
        <f>D2009*N2009*(D2009*A2079)^(N2009-1)/EXP((D2009*A2079)^N2009)</f>
        <v>1.8533540698743061E-2</v>
      </c>
      <c r="G2079">
        <f t="shared" si="279"/>
        <v>5.2890726887151229E-5</v>
      </c>
      <c r="H2079">
        <f>F2079*(N2009/D2009)*(1-(D2009*A2079)^(N2009))</f>
        <v>10.917034216789659</v>
      </c>
      <c r="I2079">
        <f>F2079*(1/N2009+LN(D2009*A2079)*(1-(D2009*A2079)^N2009))</f>
        <v>-1.0027793518162093E-3</v>
      </c>
      <c r="K2079">
        <f t="shared" si="280"/>
        <v>-2.7139310429735476E-3</v>
      </c>
      <c r="L2079">
        <f t="shared" si="281"/>
        <v>119.18163609055621</v>
      </c>
      <c r="M2079">
        <f t="shared" si="282"/>
        <v>1.0055664284289368E-6</v>
      </c>
      <c r="O2079">
        <f t="shared" si="283"/>
        <v>-1.0947376495667712E-2</v>
      </c>
      <c r="R2079">
        <f t="shared" si="284"/>
        <v>-2.9628078058149866E-2</v>
      </c>
      <c r="S2079">
        <f t="shared" si="285"/>
        <v>2.7214740121469029E-6</v>
      </c>
      <c r="U2079">
        <f t="shared" si="286"/>
        <v>7.3654217060154876E-6</v>
      </c>
    </row>
    <row r="2080" spans="1:21" x14ac:dyDescent="0.3">
      <c r="A2080">
        <f t="shared" si="287"/>
        <v>68</v>
      </c>
      <c r="D2080" s="57">
        <f t="shared" si="278"/>
        <v>1.7962717114752714E-2</v>
      </c>
      <c r="E2080" s="57">
        <f>D2080/SUM(D2012:D2129)</f>
        <v>1.8889517329662618E-2</v>
      </c>
      <c r="F2080">
        <f>D2009*N2009*(D2009*A2080)^(N2009-1)/EXP((D2009*A2080)^N2009)</f>
        <v>2.0275947715351718E-2</v>
      </c>
      <c r="G2080">
        <f t="shared" si="279"/>
        <v>1.0696748791927658E-4</v>
      </c>
      <c r="H2080">
        <f>F2080*(N2009/D2009)*(1-(D2009*A2080)^(N2009))</f>
        <v>11.608269403263467</v>
      </c>
      <c r="I2080">
        <f>F2080*(1/N2009+LN(D2009*A2080)*(1-(D2009*A2080)^N2009))</f>
        <v>-7.5821915091762971E-4</v>
      </c>
      <c r="K2080">
        <f t="shared" si="280"/>
        <v>-1.3864303856890997E-3</v>
      </c>
      <c r="L2080">
        <f t="shared" si="281"/>
        <v>134.75191853874276</v>
      </c>
      <c r="M2080">
        <f t="shared" si="282"/>
        <v>5.7489628081825135E-7</v>
      </c>
      <c r="O2080">
        <f t="shared" si="283"/>
        <v>-8.8016121705655256E-3</v>
      </c>
      <c r="R2080">
        <f t="shared" si="284"/>
        <v>-1.6094057425949545E-2</v>
      </c>
      <c r="S2080">
        <f t="shared" si="285"/>
        <v>1.051218069843591E-6</v>
      </c>
      <c r="U2080">
        <f t="shared" si="286"/>
        <v>1.9221892143620257E-6</v>
      </c>
    </row>
    <row r="2081" spans="1:21" x14ac:dyDescent="0.3">
      <c r="A2081">
        <f t="shared" si="287"/>
        <v>69</v>
      </c>
      <c r="D2081" s="57">
        <f t="shared" si="278"/>
        <v>1.9050321813314099E-2</v>
      </c>
      <c r="E2081" s="57">
        <f>D2081/SUM(D2012:D2129)</f>
        <v>2.0033237829743575E-2</v>
      </c>
      <c r="F2081">
        <f>D2009*N2009*(D2009*A2081)^(N2009-1)/EXP((D2009*A2081)^N2009)</f>
        <v>2.2084398499961647E-2</v>
      </c>
      <c r="G2081">
        <f t="shared" si="279"/>
        <v>1.3193346313555962E-4</v>
      </c>
      <c r="H2081">
        <f>F2081*(N2009/D2009)*(1-(D2009*A2081)^(N2009))</f>
        <v>12.235254909994397</v>
      </c>
      <c r="I2081">
        <f>F2081*(1/N2009+LN(D2009*A2081)*(1-(D2009*A2081)^N2009))</f>
        <v>-4.6504520073092079E-4</v>
      </c>
      <c r="K2081">
        <f t="shared" si="280"/>
        <v>-2.0511606702180718E-3</v>
      </c>
      <c r="L2081">
        <f t="shared" si="281"/>
        <v>149.70146271254202</v>
      </c>
      <c r="M2081">
        <f t="shared" si="282"/>
        <v>2.1626703872286241E-7</v>
      </c>
      <c r="O2081">
        <f t="shared" si="283"/>
        <v>-5.689946575612329E-3</v>
      </c>
      <c r="R2081">
        <f t="shared" si="284"/>
        <v>-2.5096473661473061E-2</v>
      </c>
      <c r="S2081">
        <f t="shared" si="285"/>
        <v>9.5388242561293313E-7</v>
      </c>
      <c r="U2081">
        <f t="shared" si="286"/>
        <v>4.2072600950494499E-6</v>
      </c>
    </row>
    <row r="2082" spans="1:21" x14ac:dyDescent="0.3">
      <c r="A2082">
        <f t="shared" si="287"/>
        <v>70</v>
      </c>
      <c r="D2082" s="57">
        <f t="shared" si="278"/>
        <v>1.9709787509574837E-2</v>
      </c>
      <c r="E2082" s="57">
        <f>D2082/SUM(D2012:D2129)</f>
        <v>2.0726729166174206E-2</v>
      </c>
      <c r="F2082">
        <f>D2009*N2009*(D2009*A2082)^(N2009-1)/EXP((D2009*A2082)^N2009)</f>
        <v>2.3942534381409059E-2</v>
      </c>
      <c r="G2082">
        <f t="shared" si="279"/>
        <v>1.4834559436092908E-4</v>
      </c>
      <c r="H2082">
        <f>F2082*(N2009/D2009)*(1-(D2009*A2082)^(N2009))</f>
        <v>12.77016096846782</v>
      </c>
      <c r="I2082">
        <f>F2082*(1/N2009+LN(D2009*A2082)*(1-(D2009*A2082)^N2009))</f>
        <v>-1.2326443083341272E-4</v>
      </c>
      <c r="K2082">
        <f t="shared" si="280"/>
        <v>-3.2158052152348529E-3</v>
      </c>
      <c r="L2082">
        <f t="shared" si="281"/>
        <v>163.07701116057899</v>
      </c>
      <c r="M2082">
        <f t="shared" si="282"/>
        <v>1.5194119908685188E-8</v>
      </c>
      <c r="O2082">
        <f t="shared" si="283"/>
        <v>-1.5741066234292484E-3</v>
      </c>
      <c r="R2082">
        <f t="shared" si="284"/>
        <v>-4.1066350241787376E-2</v>
      </c>
      <c r="S2082">
        <f t="shared" si="285"/>
        <v>3.9639439952704443E-7</v>
      </c>
      <c r="U2082">
        <f t="shared" si="286"/>
        <v>1.0341403182331679E-5</v>
      </c>
    </row>
    <row r="2083" spans="1:21" x14ac:dyDescent="0.3">
      <c r="A2083">
        <f t="shared" si="287"/>
        <v>71</v>
      </c>
      <c r="D2083" s="57">
        <f t="shared" si="278"/>
        <v>2.1967083500650859E-2</v>
      </c>
      <c r="E2083" s="57">
        <f>D2083/SUM(D2012:D2129)</f>
        <v>2.3100492081284028E-2</v>
      </c>
      <c r="F2083">
        <f>D2009*N2009*(D2009*A2083)^(N2009-1)/EXP((D2009*A2083)^N2009)</f>
        <v>2.5829857500753707E-2</v>
      </c>
      <c r="G2083">
        <f t="shared" si="279"/>
        <v>2.1180388298242754E-4</v>
      </c>
      <c r="H2083">
        <f>F2083*(N2009/D2009)*(1-(D2009*A2083)^(N2009))</f>
        <v>13.181783940052107</v>
      </c>
      <c r="I2083">
        <f>F2083*(1/N2009+LN(D2009*A2083)*(1-(D2009*A2083)^N2009))</f>
        <v>2.6524096082505898E-4</v>
      </c>
      <c r="K2083">
        <f t="shared" si="280"/>
        <v>-2.7293654194696787E-3</v>
      </c>
      <c r="L2083">
        <f t="shared" si="281"/>
        <v>173.75942784221564</v>
      </c>
      <c r="M2083">
        <f t="shared" si="282"/>
        <v>7.0352767299400468E-8</v>
      </c>
      <c r="O2083">
        <f t="shared" si="283"/>
        <v>3.4963490376477523E-3</v>
      </c>
      <c r="R2083">
        <f t="shared" si="284"/>
        <v>-3.5977905252898991E-2</v>
      </c>
      <c r="S2083">
        <f t="shared" si="285"/>
        <v>-7.2393950630282774E-7</v>
      </c>
      <c r="U2083">
        <f t="shared" si="286"/>
        <v>7.4494355929968948E-6</v>
      </c>
    </row>
    <row r="2084" spans="1:21" x14ac:dyDescent="0.3">
      <c r="A2084">
        <f t="shared" si="287"/>
        <v>72</v>
      </c>
      <c r="D2084" s="57">
        <f t="shared" si="278"/>
        <v>2.3900150588625674E-2</v>
      </c>
      <c r="E2084" s="57">
        <f>D2084/SUM(D2012:D2129)</f>
        <v>2.5133297253487698E-2</v>
      </c>
      <c r="F2084">
        <f>D2009*N2009*(D2009*A2084)^(N2009-1)/EXP((D2009*A2084)^N2009)</f>
        <v>2.7721486860004241E-2</v>
      </c>
      <c r="G2084">
        <f t="shared" si="279"/>
        <v>2.7510497305467782E-4</v>
      </c>
      <c r="H2084">
        <f>F2084*(N2009/D2009)*(1-(D2009*A2084)^(N2009))</f>
        <v>13.436051647169215</v>
      </c>
      <c r="I2084">
        <f>F2084*(1/N2009+LN(D2009*A2084)*(1-(D2009*A2084)^N2009))</f>
        <v>6.9633006924755159E-4</v>
      </c>
      <c r="K2084">
        <f t="shared" si="280"/>
        <v>-2.588189606516543E-3</v>
      </c>
      <c r="L2084">
        <f t="shared" si="281"/>
        <v>180.52748386539858</v>
      </c>
      <c r="M2084">
        <f t="shared" si="282"/>
        <v>4.8487556533829997E-7</v>
      </c>
      <c r="O2084">
        <f t="shared" si="283"/>
        <v>9.3559267738870192E-3</v>
      </c>
      <c r="R2084">
        <f t="shared" si="284"/>
        <v>-3.4775049225822842E-2</v>
      </c>
      <c r="S2084">
        <f t="shared" si="285"/>
        <v>-1.8022342479314577E-6</v>
      </c>
      <c r="U2084">
        <f t="shared" si="286"/>
        <v>6.6987254392802573E-6</v>
      </c>
    </row>
    <row r="2085" spans="1:21" x14ac:dyDescent="0.3">
      <c r="A2085">
        <f t="shared" si="287"/>
        <v>73</v>
      </c>
      <c r="D2085" s="57">
        <f t="shared" si="278"/>
        <v>2.5646422946606715E-2</v>
      </c>
      <c r="E2085" s="57">
        <f>D2085/SUM(D2012:D2129)</f>
        <v>2.6969669877833165E-2</v>
      </c>
      <c r="F2085">
        <f>D2009*N2009*(D2009*A2085)^(N2009-1)/EXP((D2009*A2085)^N2009)</f>
        <v>2.9588045225319423E-2</v>
      </c>
      <c r="G2085">
        <f t="shared" si="279"/>
        <v>3.3939445051026069E-4</v>
      </c>
      <c r="H2085">
        <f>F2085*(N2009/D2009)*(1-(D2009*A2085)^(N2009))</f>
        <v>13.496858229282857</v>
      </c>
      <c r="I2085">
        <f>F2085*(1/N2009+LN(D2009*A2085)*(1-(D2009*A2085)^N2009))</f>
        <v>1.163248483545409E-3</v>
      </c>
      <c r="K2085">
        <f t="shared" si="280"/>
        <v>-2.6183753474862577E-3</v>
      </c>
      <c r="L2085">
        <f t="shared" si="281"/>
        <v>182.16518206136038</v>
      </c>
      <c r="M2085">
        <f t="shared" si="282"/>
        <v>1.3531470344706936E-6</v>
      </c>
      <c r="O2085">
        <f t="shared" si="283"/>
        <v>1.5700199867840658E-2</v>
      </c>
      <c r="R2085">
        <f t="shared" si="284"/>
        <v>-3.533984085607126E-2</v>
      </c>
      <c r="S2085">
        <f t="shared" si="285"/>
        <v>-3.0458211523160727E-6</v>
      </c>
      <c r="U2085">
        <f t="shared" si="286"/>
        <v>6.8558894603237811E-6</v>
      </c>
    </row>
    <row r="2086" spans="1:21" x14ac:dyDescent="0.3">
      <c r="A2086">
        <f t="shared" si="287"/>
        <v>74</v>
      </c>
      <c r="D2086" s="57">
        <f t="shared" si="278"/>
        <v>2.7348241506391664E-2</v>
      </c>
      <c r="E2086" s="57">
        <f>D2086/SUM(D2012:D2129)</f>
        <v>2.8759295076049834E-2</v>
      </c>
      <c r="F2086">
        <f>D2009*N2009*(D2009*A2086)^(N2009-1)/EXP((D2009*A2086)^N2009)</f>
        <v>3.1395723367271505E-2</v>
      </c>
      <c r="G2086">
        <f t="shared" si="279"/>
        <v>4.0853652673206382E-4</v>
      </c>
      <c r="H2086">
        <f>F2086*(N2009/D2009)*(1-(D2009*A2086)^(N2009))</f>
        <v>13.327284417089192</v>
      </c>
      <c r="I2086">
        <f>F2086*(1/N2009+LN(D2009*A2086)*(1-(D2009*A2086)^N2009))</f>
        <v>1.6563400036712448E-3</v>
      </c>
      <c r="K2086">
        <f t="shared" si="280"/>
        <v>-2.6364282912216715E-3</v>
      </c>
      <c r="L2086">
        <f t="shared" si="281"/>
        <v>177.6165099339884</v>
      </c>
      <c r="M2086">
        <f t="shared" si="282"/>
        <v>2.7434622077616591E-6</v>
      </c>
      <c r="O2086">
        <f t="shared" si="283"/>
        <v>2.2074514320329235E-2</v>
      </c>
      <c r="R2086">
        <f t="shared" si="284"/>
        <v>-3.513642968237167E-2</v>
      </c>
      <c r="S2086">
        <f t="shared" si="285"/>
        <v>-4.3668216455610771E-6</v>
      </c>
      <c r="U2086">
        <f t="shared" si="286"/>
        <v>6.9507541347540222E-6</v>
      </c>
    </row>
    <row r="2087" spans="1:21" x14ac:dyDescent="0.3">
      <c r="A2087">
        <f t="shared" si="287"/>
        <v>75</v>
      </c>
      <c r="D2087" s="57">
        <f t="shared" si="278"/>
        <v>2.8734972642275411E-2</v>
      </c>
      <c r="E2087" s="57">
        <f>D2087/SUM(D2012:D2129)</f>
        <v>3.021757567221561E-2</v>
      </c>
      <c r="F2087">
        <f>D2009*N2009*(D2009*A2087)^(N2009-1)/EXP((D2009*A2087)^N2009)</f>
        <v>3.3106571307573815E-2</v>
      </c>
      <c r="G2087">
        <f t="shared" si="279"/>
        <v>4.6961347952810507E-4</v>
      </c>
      <c r="H2087">
        <f>F2087*(N2009/D2009)*(1-(D2009*A2087)^(N2009))</f>
        <v>12.891246239177582</v>
      </c>
      <c r="I2087">
        <f>F2087*(1/N2009+LN(D2009*A2087)*(1-(D2009*A2087)^N2009))</f>
        <v>2.1628711131290636E-3</v>
      </c>
      <c r="K2087">
        <f t="shared" si="280"/>
        <v>-2.8889956353582054E-3</v>
      </c>
      <c r="L2087">
        <f t="shared" si="281"/>
        <v>166.18422959911013</v>
      </c>
      <c r="M2087">
        <f t="shared" si="282"/>
        <v>4.6780114520081548E-6</v>
      </c>
      <c r="O2087">
        <f t="shared" si="283"/>
        <v>2.7882104102950871E-2</v>
      </c>
      <c r="R2087">
        <f t="shared" si="284"/>
        <v>-3.724275411931191E-2</v>
      </c>
      <c r="S2087">
        <f t="shared" si="285"/>
        <v>-6.2485252056722081E-6</v>
      </c>
      <c r="U2087">
        <f t="shared" si="286"/>
        <v>8.3462957811187607E-6</v>
      </c>
    </row>
    <row r="2088" spans="1:21" x14ac:dyDescent="0.3">
      <c r="A2088">
        <f t="shared" si="287"/>
        <v>76</v>
      </c>
      <c r="D2088" s="57">
        <f t="shared" si="278"/>
        <v>2.9956400016221886E-2</v>
      </c>
      <c r="E2088" s="57">
        <f>D2088/SUM(D2012:D2129)</f>
        <v>3.1502023531617525E-2</v>
      </c>
      <c r="F2088">
        <f>D2009*N2009*(D2009*A2088)^(N2009-1)/EXP((D2009*A2088)^N2009)</f>
        <v>3.4679066180033059E-2</v>
      </c>
      <c r="G2088">
        <f t="shared" si="279"/>
        <v>5.2693271294362268E-4</v>
      </c>
      <c r="H2088">
        <f>F2088*(N2009/D2009)*(1-(D2009*A2088)^(N2009))</f>
        <v>12.155591784024727</v>
      </c>
      <c r="I2088">
        <f>F2088*(1/N2009+LN(D2009*A2088)*(1-(D2009*A2088)^N2009))</f>
        <v>2.6670211034148421E-3</v>
      </c>
      <c r="K2088">
        <f t="shared" si="280"/>
        <v>-3.1770426484155345E-3</v>
      </c>
      <c r="L2088">
        <f t="shared" si="281"/>
        <v>147.75841161984945</v>
      </c>
      <c r="M2088">
        <f t="shared" si="282"/>
        <v>7.1130015660601219E-6</v>
      </c>
      <c r="O2088">
        <f t="shared" si="283"/>
        <v>3.2419219812490019E-2</v>
      </c>
      <c r="R2088">
        <f t="shared" si="284"/>
        <v>-3.8618833514576033E-2</v>
      </c>
      <c r="S2088">
        <f t="shared" si="285"/>
        <v>-8.4732397897732105E-6</v>
      </c>
      <c r="U2088">
        <f t="shared" si="286"/>
        <v>1.0093599989851195E-5</v>
      </c>
    </row>
    <row r="2089" spans="1:21" x14ac:dyDescent="0.3">
      <c r="A2089">
        <f t="shared" si="287"/>
        <v>77</v>
      </c>
      <c r="D2089" s="57">
        <f t="shared" si="278"/>
        <v>3.2674042245523505E-2</v>
      </c>
      <c r="E2089" s="57">
        <f>D2089/SUM(D2012:D2129)</f>
        <v>3.4359884603429133E-2</v>
      </c>
      <c r="F2089">
        <f>D2009*N2009*(D2009*A2089)^(N2009-1)/EXP((D2009*A2089)^N2009)</f>
        <v>3.6069001593687963E-2</v>
      </c>
      <c r="G2089">
        <f t="shared" si="279"/>
        <v>6.6630457030413112E-4</v>
      </c>
      <c r="H2089">
        <f>F2089*(N2009/D2009)*(1-(D2009*A2089)^(N2009))</f>
        <v>11.092629655327539</v>
      </c>
      <c r="I2089">
        <f>F2089*(1/N2009+LN(D2009*A2089)*(1-(D2009*A2089)^N2009))</f>
        <v>3.1500939553326768E-3</v>
      </c>
      <c r="K2089">
        <f t="shared" si="280"/>
        <v>-1.7091169902588299E-3</v>
      </c>
      <c r="L2089">
        <f t="shared" si="281"/>
        <v>123.04643267025195</v>
      </c>
      <c r="M2089">
        <f t="shared" si="282"/>
        <v>9.9230919274234673E-6</v>
      </c>
      <c r="O2089">
        <f t="shared" si="283"/>
        <v>3.494282562599127E-2</v>
      </c>
      <c r="R2089">
        <f t="shared" si="284"/>
        <v>-1.8958601810569246E-2</v>
      </c>
      <c r="S2089">
        <f t="shared" si="285"/>
        <v>-5.3838790999707175E-6</v>
      </c>
      <c r="U2089">
        <f t="shared" si="286"/>
        <v>2.9210808863914014E-6</v>
      </c>
    </row>
    <row r="2090" spans="1:21" x14ac:dyDescent="0.3">
      <c r="A2090">
        <f t="shared" si="287"/>
        <v>78</v>
      </c>
      <c r="D2090" s="57">
        <f t="shared" si="278"/>
        <v>3.3540692196800344E-2</v>
      </c>
      <c r="E2090" s="57">
        <f>D2090/SUM(D2012:D2129)</f>
        <v>3.5271250025977037E-2</v>
      </c>
      <c r="F2090">
        <f>D2009*N2009*(D2009*A2090)^(N2009-1)/EXP((D2009*A2090)^N2009)</f>
        <v>3.7230732529425423E-2</v>
      </c>
      <c r="G2090">
        <f t="shared" si="279"/>
        <v>7.1418508262621988E-4</v>
      </c>
      <c r="H2090">
        <f>F2090*(N2009/D2009)*(1-(D2009*A2090)^(N2009))</f>
        <v>9.6830229303198667</v>
      </c>
      <c r="I2090">
        <f>F2090*(1/N2009+LN(D2009*A2090)*(1-(D2009*A2090)^N2009))</f>
        <v>3.5910057444333626E-3</v>
      </c>
      <c r="K2090">
        <f t="shared" si="280"/>
        <v>-1.9594825034483856E-3</v>
      </c>
      <c r="L2090">
        <f t="shared" si="281"/>
        <v>93.760933069100332</v>
      </c>
      <c r="M2090">
        <f t="shared" si="282"/>
        <v>1.2895322256553408E-5</v>
      </c>
      <c r="O2090">
        <f t="shared" si="283"/>
        <v>3.4771790966258612E-2</v>
      </c>
      <c r="R2090">
        <f t="shared" si="284"/>
        <v>-1.8973714012451296E-2</v>
      </c>
      <c r="S2090">
        <f t="shared" si="285"/>
        <v>-7.0365129259998187E-6</v>
      </c>
      <c r="U2090">
        <f t="shared" si="286"/>
        <v>3.8395716813203527E-6</v>
      </c>
    </row>
    <row r="2091" spans="1:21" x14ac:dyDescent="0.3">
      <c r="A2091">
        <f t="shared" si="287"/>
        <v>79</v>
      </c>
      <c r="D2091" s="57">
        <f t="shared" si="278"/>
        <v>3.5041361656935367E-2</v>
      </c>
      <c r="E2091" s="57">
        <f>D2091/SUM(D2012:D2129)</f>
        <v>3.6849347681928803E-2</v>
      </c>
      <c r="F2091">
        <f>D2009*N2009*(D2009*A2091)^(N2009-1)/EXP((D2009*A2091)^N2009)</f>
        <v>3.811879145101707E-2</v>
      </c>
      <c r="G2091">
        <f t="shared" si="279"/>
        <v>8.010224005080386E-4</v>
      </c>
      <c r="H2091">
        <f>F2091*(N2009/D2009)*(1-(D2009*A2091)^(N2009))</f>
        <v>7.9189190487237742</v>
      </c>
      <c r="I2091">
        <f>F2091*(1/N2009+LN(D2009*A2091)*(1-(D2009*A2091)^N2009))</f>
        <v>3.967091167335398E-3</v>
      </c>
      <c r="K2091">
        <f t="shared" si="280"/>
        <v>-1.2694437690882673E-3</v>
      </c>
      <c r="L2091">
        <f t="shared" si="281"/>
        <v>62.709278900240243</v>
      </c>
      <c r="M2091">
        <f t="shared" si="282"/>
        <v>1.5737812329950531E-5</v>
      </c>
      <c r="O2091">
        <f t="shared" si="283"/>
        <v>3.1415073813036119E-2</v>
      </c>
      <c r="R2091">
        <f t="shared" si="284"/>
        <v>-1.0052622444316784E-2</v>
      </c>
      <c r="S2091">
        <f t="shared" si="285"/>
        <v>-5.0359991637790215E-6</v>
      </c>
      <c r="U2091">
        <f t="shared" si="286"/>
        <v>1.6114874828770262E-6</v>
      </c>
    </row>
    <row r="2092" spans="1:21" x14ac:dyDescent="0.3">
      <c r="A2092">
        <f t="shared" si="287"/>
        <v>80</v>
      </c>
      <c r="D2092" s="57">
        <f t="shared" si="278"/>
        <v>3.735361953938126E-2</v>
      </c>
      <c r="E2092" s="57">
        <f>D2092/SUM(D2012:D2129)</f>
        <v>3.9280908289496271E-2</v>
      </c>
      <c r="F2092">
        <f>D2009*N2009*(D2009*A2092)^(N2009-1)/EXP((D2009*A2092)^N2009)</f>
        <v>3.8689864510887323E-2</v>
      </c>
      <c r="G2092">
        <f t="shared" si="279"/>
        <v>9.4457259338128689E-4</v>
      </c>
      <c r="H2092">
        <f>F2092*(N2009/D2009)*(1-(D2009*A2092)^(N2009))</f>
        <v>5.8071117906482757</v>
      </c>
      <c r="I2092">
        <f>F2092*(1/N2009+LN(D2009*A2092)*(1-(D2009*A2092)^N2009))</f>
        <v>4.2552526458030241E-3</v>
      </c>
      <c r="K2092">
        <f t="shared" si="280"/>
        <v>5.9104377860894758E-4</v>
      </c>
      <c r="L2092">
        <f t="shared" si="281"/>
        <v>33.72254734908622</v>
      </c>
      <c r="M2092">
        <f t="shared" si="282"/>
        <v>1.8107175079613636E-5</v>
      </c>
      <c r="O2092">
        <f t="shared" si="283"/>
        <v>2.4710727811630012E-2</v>
      </c>
      <c r="R2092">
        <f t="shared" si="284"/>
        <v>3.4322572955493287E-3</v>
      </c>
      <c r="S2092">
        <f t="shared" si="285"/>
        <v>2.5150406027111411E-6</v>
      </c>
      <c r="U2092">
        <f t="shared" si="286"/>
        <v>3.4933274823234265E-7</v>
      </c>
    </row>
    <row r="2093" spans="1:21" x14ac:dyDescent="0.3">
      <c r="A2093">
        <f t="shared" si="287"/>
        <v>81</v>
      </c>
      <c r="D2093" s="57">
        <f t="shared" si="278"/>
        <v>3.688652398182779E-2</v>
      </c>
      <c r="E2093" s="57">
        <f>D2093/SUM(D2012:D2129)</f>
        <v>3.8789712577141137E-2</v>
      </c>
      <c r="F2093">
        <f>D2009*N2009*(D2009*A2093)^(N2009-1)/EXP((D2009*A2093)^N2009)</f>
        <v>3.8905081285940994E-2</v>
      </c>
      <c r="G2093">
        <f t="shared" si="279"/>
        <v>9.1462114705419793E-4</v>
      </c>
      <c r="H2093">
        <f>F2093*(N2009/D2009)*(1-(D2009*A2093)^(N2009))</f>
        <v>3.3719522409555247</v>
      </c>
      <c r="I2093">
        <f>F2093*(1/N2009+LN(D2009*A2093)*(1-(D2009*A2093)^N2009))</f>
        <v>4.4334438730721966E-3</v>
      </c>
      <c r="K2093">
        <f t="shared" si="280"/>
        <v>-1.1536870879985672E-4</v>
      </c>
      <c r="L2093">
        <f t="shared" si="281"/>
        <v>11.370061915284985</v>
      </c>
      <c r="M2093">
        <f t="shared" si="282"/>
        <v>1.96554245756814E-5</v>
      </c>
      <c r="O2093">
        <f t="shared" si="283"/>
        <v>1.4949361002956334E-2</v>
      </c>
      <c r="R2093">
        <f t="shared" si="284"/>
        <v>-3.8901777617382223E-4</v>
      </c>
      <c r="S2093">
        <f t="shared" si="285"/>
        <v>-5.114806951729752E-7</v>
      </c>
      <c r="U2093">
        <f t="shared" si="286"/>
        <v>1.3309938970146139E-8</v>
      </c>
    </row>
    <row r="2094" spans="1:21" x14ac:dyDescent="0.3">
      <c r="A2094">
        <f t="shared" si="287"/>
        <v>82</v>
      </c>
      <c r="D2094" s="57">
        <f t="shared" si="278"/>
        <v>3.8021967694227748E-2</v>
      </c>
      <c r="E2094" s="57">
        <f>D2094/SUM(D2012:D2129)</f>
        <v>3.9983740381799956E-2</v>
      </c>
      <c r="F2094">
        <f>D2009*N2009*(D2009*A2094)^(N2009-1)/EXP((D2009*A2094)^N2009)</f>
        <v>3.873252837906456E-2</v>
      </c>
      <c r="G2094">
        <f t="shared" si="279"/>
        <v>9.8826810845258788E-4</v>
      </c>
      <c r="H2094">
        <f>F2094*(N2009/D2009)*(1-(D2009*A2094)^(N2009))</f>
        <v>0.65765118473111595</v>
      </c>
      <c r="I2094">
        <f>F2094*(1/N2009+LN(D2009*A2094)*(1-(D2009*A2094)^N2009))</f>
        <v>4.4824364592455429E-3</v>
      </c>
      <c r="K2094">
        <f t="shared" si="280"/>
        <v>1.2512120027353968E-3</v>
      </c>
      <c r="L2094">
        <f t="shared" si="281"/>
        <v>0.4325050807782404</v>
      </c>
      <c r="M2094">
        <f t="shared" si="282"/>
        <v>2.0092236611173718E-5</v>
      </c>
      <c r="O2094">
        <f t="shared" si="283"/>
        <v>2.9478796479047798E-3</v>
      </c>
      <c r="R2094">
        <f t="shared" si="284"/>
        <v>8.2286105594872594E-4</v>
      </c>
      <c r="S2094">
        <f t="shared" si="285"/>
        <v>5.6084782993067766E-6</v>
      </c>
      <c r="U2094">
        <f t="shared" si="286"/>
        <v>1.5655314757891226E-6</v>
      </c>
    </row>
    <row r="2095" spans="1:21" x14ac:dyDescent="0.3">
      <c r="A2095">
        <f t="shared" si="287"/>
        <v>83</v>
      </c>
      <c r="D2095" s="57">
        <f t="shared" si="278"/>
        <v>3.7052221085267276E-2</v>
      </c>
      <c r="E2095" s="57">
        <f>D2095/SUM(D2012:D2129)</f>
        <v>3.8963958950164766E-2</v>
      </c>
      <c r="F2095">
        <f>D2009*N2009*(D2009*A2095)^(N2009-1)/EXP((D2009*A2095)^N2009)</f>
        <v>3.8149849064509078E-2</v>
      </c>
      <c r="G2095">
        <f t="shared" si="279"/>
        <v>9.2519087182806525E-4</v>
      </c>
      <c r="H2095">
        <f>F2095*(N2009/D2009)*(1-(D2009*A2095)^(N2009))</f>
        <v>-2.2704403565628</v>
      </c>
      <c r="I2095">
        <f>F2095*(1/N2009+LN(D2009*A2095)*(1-(D2009*A2095)^N2009))</f>
        <v>4.3877654299668703E-3</v>
      </c>
      <c r="K2095">
        <f t="shared" si="280"/>
        <v>8.1410988565568804E-4</v>
      </c>
      <c r="L2095">
        <f t="shared" si="281"/>
        <v>5.154899412709014</v>
      </c>
      <c r="M2095">
        <f t="shared" si="282"/>
        <v>1.9252485468412355E-5</v>
      </c>
      <c r="O2095">
        <f t="shared" si="283"/>
        <v>-9.962159707327908E-3</v>
      </c>
      <c r="R2095">
        <f t="shared" si="284"/>
        <v>-1.8483879390694007E-3</v>
      </c>
      <c r="S2095">
        <f t="shared" si="285"/>
        <v>3.5721232124743096E-6</v>
      </c>
      <c r="U2095">
        <f t="shared" si="286"/>
        <v>6.627749059223174E-7</v>
      </c>
    </row>
    <row r="2096" spans="1:21" x14ac:dyDescent="0.3">
      <c r="A2096">
        <f t="shared" si="287"/>
        <v>84</v>
      </c>
      <c r="D2096" s="57">
        <f t="shared" si="278"/>
        <v>3.6517876104514006E-2</v>
      </c>
      <c r="E2096" s="57">
        <f>D2096/SUM(D2012:D2129)</f>
        <v>3.8402044028859939E-2</v>
      </c>
      <c r="F2096">
        <f>D2009*N2009*(D2009*A2096)^(N2009-1)/EXP((D2009*A2096)^N2009)</f>
        <v>3.7146742477625311E-2</v>
      </c>
      <c r="G2096">
        <f t="shared" si="279"/>
        <v>8.9132314362260553E-4</v>
      </c>
      <c r="H2096">
        <f>F2096*(N2009/D2009)*(1-(D2009*A2096)^(N2009))</f>
        <v>-5.3260053553063367</v>
      </c>
      <c r="I2096">
        <f>F2096*(1/N2009+LN(D2009*A2096)*(1-(D2009*A2096)^N2009))</f>
        <v>4.1416914584179836E-3</v>
      </c>
      <c r="K2096">
        <f t="shared" si="280"/>
        <v>1.2553015512346277E-3</v>
      </c>
      <c r="L2096">
        <f t="shared" si="281"/>
        <v>28.366333044751777</v>
      </c>
      <c r="M2096">
        <f t="shared" si="282"/>
        <v>1.7153608136732483E-5</v>
      </c>
      <c r="O2096">
        <f t="shared" si="283"/>
        <v>-2.2058670887560691E-2</v>
      </c>
      <c r="R2096">
        <f t="shared" si="284"/>
        <v>-6.6857427843999787E-3</v>
      </c>
      <c r="S2096">
        <f t="shared" si="285"/>
        <v>5.1990717124873021E-6</v>
      </c>
      <c r="U2096">
        <f t="shared" si="286"/>
        <v>1.5757819845320628E-6</v>
      </c>
    </row>
    <row r="2097" spans="1:21" x14ac:dyDescent="0.3">
      <c r="A2097">
        <f t="shared" si="287"/>
        <v>85</v>
      </c>
      <c r="D2097" s="57">
        <f t="shared" si="278"/>
        <v>3.4438768285532606E-2</v>
      </c>
      <c r="E2097" s="57">
        <f>D2097/SUM(D2012:D2129)</f>
        <v>3.6215663041730149E-2</v>
      </c>
      <c r="F2097">
        <f>D2009*N2009*(D2009*A2097)^(N2009-1)/EXP((D2009*A2097)^N2009)</f>
        <v>3.5727133240639551E-2</v>
      </c>
      <c r="G2097">
        <f t="shared" si="279"/>
        <v>7.6555444154827786E-4</v>
      </c>
      <c r="H2097">
        <f>F2097*(N2009/D2009)*(1-(D2009*A2097)^(N2009))</f>
        <v>-8.4037871084145248</v>
      </c>
      <c r="I2097">
        <f>F2097*(1/N2009+LN(D2009*A2097)*(1-(D2009*A2097)^N2009))</f>
        <v>3.7449628448653202E-3</v>
      </c>
      <c r="K2097">
        <f t="shared" si="280"/>
        <v>4.8852980109059807E-4</v>
      </c>
      <c r="L2097">
        <f t="shared" si="281"/>
        <v>70.623637763554157</v>
      </c>
      <c r="M2097">
        <f t="shared" si="282"/>
        <v>1.4024746709421753E-5</v>
      </c>
      <c r="O2097">
        <f t="shared" si="283"/>
        <v>-3.1471870477170559E-2</v>
      </c>
      <c r="R2097">
        <f t="shared" si="284"/>
        <v>-4.10550044448148E-3</v>
      </c>
      <c r="S2097">
        <f t="shared" si="285"/>
        <v>1.8295259536937351E-6</v>
      </c>
      <c r="U2097">
        <f t="shared" si="286"/>
        <v>2.3866136655361933E-7</v>
      </c>
    </row>
    <row r="2098" spans="1:21" x14ac:dyDescent="0.3">
      <c r="A2098">
        <f t="shared" si="287"/>
        <v>86</v>
      </c>
      <c r="D2098" s="57">
        <f t="shared" si="278"/>
        <v>3.2135071513350197E-2</v>
      </c>
      <c r="E2098" s="57">
        <f>D2098/SUM(D2012:D2129)</f>
        <v>3.3793105261499444E-2</v>
      </c>
      <c r="F2098">
        <f>D2009*N2009*(D2009*A2098)^(N2009-1)/EXP((D2009*A2098)^N2009)</f>
        <v>3.3910754252720783E-2</v>
      </c>
      <c r="G2098">
        <f t="shared" si="279"/>
        <v>6.3736539931742806E-4</v>
      </c>
      <c r="H2098">
        <f>F2098*(N2009/D2009)*(1-(D2009*A2098)^(N2009))</f>
        <v>-11.383756793005084</v>
      </c>
      <c r="I2098">
        <f>F2098*(1/N2009+LN(D2009*A2098)*(1-(D2009*A2098)^N2009))</f>
        <v>3.2081195283269856E-3</v>
      </c>
      <c r="K2098">
        <f t="shared" si="280"/>
        <v>-1.1764899122133909E-4</v>
      </c>
      <c r="L2098">
        <f t="shared" si="281"/>
        <v>129.58991872228938</v>
      </c>
      <c r="M2098">
        <f t="shared" si="282"/>
        <v>1.0292030908032961E-5</v>
      </c>
      <c r="O2098">
        <f t="shared" si="283"/>
        <v>-3.6520452473364585E-2</v>
      </c>
      <c r="R2098">
        <f t="shared" si="284"/>
        <v>1.3392875030061144E-3</v>
      </c>
      <c r="S2098">
        <f t="shared" si="285"/>
        <v>-3.7743202622514803E-7</v>
      </c>
      <c r="U2098">
        <f t="shared" si="286"/>
        <v>1.3841285135398724E-8</v>
      </c>
    </row>
    <row r="2099" spans="1:21" x14ac:dyDescent="0.3">
      <c r="A2099">
        <f t="shared" si="287"/>
        <v>87</v>
      </c>
      <c r="D2099" s="57">
        <f t="shared" si="278"/>
        <v>2.9292899015876152E-2</v>
      </c>
      <c r="E2099" s="57">
        <f>D2099/SUM(D2012:D2129)</f>
        <v>3.0804288686481777E-2</v>
      </c>
      <c r="F2099">
        <f>D2009*N2009*(D2009*A2099)^(N2009-1)/EXP((D2009*A2099)^N2009)</f>
        <v>3.1733881026327904E-2</v>
      </c>
      <c r="G2099">
        <f t="shared" si="279"/>
        <v>4.9538651920698947E-4</v>
      </c>
      <c r="H2099">
        <f>F2099*(N2009/D2009)*(1-(D2009*A2099)^(N2009))</f>
        <v>-14.137519481371713</v>
      </c>
      <c r="I2099">
        <f>F2099*(1/N2009+LN(D2009*A2099)*(1-(D2009*A2099)^N2009))</f>
        <v>2.5520681072859403E-3</v>
      </c>
      <c r="K2099">
        <f t="shared" si="280"/>
        <v>-9.2959233984612685E-4</v>
      </c>
      <c r="L2099">
        <f t="shared" si="281"/>
        <v>199.86945708616472</v>
      </c>
      <c r="M2099">
        <f t="shared" si="282"/>
        <v>6.513051624226042E-6</v>
      </c>
      <c r="O2099">
        <f t="shared" si="283"/>
        <v>-3.607991258454242E-2</v>
      </c>
      <c r="R2099">
        <f t="shared" si="284"/>
        <v>1.3142129814308533E-2</v>
      </c>
      <c r="S2099">
        <f t="shared" si="285"/>
        <v>-2.3723829632986135E-6</v>
      </c>
      <c r="U2099">
        <f t="shared" si="286"/>
        <v>8.6414191830059699E-7</v>
      </c>
    </row>
    <row r="2100" spans="1:21" x14ac:dyDescent="0.3">
      <c r="A2100">
        <f t="shared" si="287"/>
        <v>88</v>
      </c>
      <c r="D2100" s="57">
        <f t="shared" si="278"/>
        <v>2.6897095939756234E-2</v>
      </c>
      <c r="E2100" s="57">
        <f>D2100/SUM(D2012:D2129)</f>
        <v>2.8284872306670397E-2</v>
      </c>
      <c r="F2100">
        <f>D2009*N2009*(D2009*A2100)^(N2009-1)/EXP((D2009*A2100)^N2009)</f>
        <v>2.924898437490292E-2</v>
      </c>
      <c r="G2100">
        <f t="shared" si="279"/>
        <v>3.8958326579497255E-4</v>
      </c>
      <c r="H2100">
        <f>F2100*(N2009/D2009)*(1-(D2009*A2100)^(N2009))</f>
        <v>-16.536781450564728</v>
      </c>
      <c r="I2100">
        <f>F2100*(1/N2009+LN(D2009*A2100)*(1-(D2009*A2100)^N2009))</f>
        <v>1.8076842870923886E-3</v>
      </c>
      <c r="K2100">
        <f t="shared" si="280"/>
        <v>-9.6411206823252341E-4</v>
      </c>
      <c r="L2100">
        <f t="shared" si="281"/>
        <v>273.4651407437417</v>
      </c>
      <c r="M2100">
        <f t="shared" si="282"/>
        <v>3.2677224818007174E-6</v>
      </c>
      <c r="O2100">
        <f t="shared" si="283"/>
        <v>-2.9893279987266739E-2</v>
      </c>
      <c r="R2100">
        <f t="shared" si="284"/>
        <v>1.594331056621319E-2</v>
      </c>
      <c r="S2100">
        <f t="shared" si="285"/>
        <v>-1.7428102367400774E-6</v>
      </c>
      <c r="U2100">
        <f t="shared" si="286"/>
        <v>9.2951208011159388E-7</v>
      </c>
    </row>
    <row r="2101" spans="1:21" x14ac:dyDescent="0.3">
      <c r="A2101">
        <f t="shared" si="287"/>
        <v>89</v>
      </c>
      <c r="D2101" s="57">
        <f t="shared" si="278"/>
        <v>2.3295270772920481E-2</v>
      </c>
      <c r="E2101" s="57">
        <f>D2101/SUM(D2012:D2129)</f>
        <v>2.449720819813302E-2</v>
      </c>
      <c r="F2101">
        <f>D2009*N2009*(D2009*A2101)^(N2009-1)/EXP((D2009*A2101)^N2009)</f>
        <v>2.6523135966329794E-2</v>
      </c>
      <c r="G2101">
        <f t="shared" si="279"/>
        <v>2.544088689107312E-4</v>
      </c>
      <c r="H2101">
        <f>F2101*(N2009/D2009)*(1-(D2009*A2101)^(N2009))</f>
        <v>-18.463363864592289</v>
      </c>
      <c r="I2101">
        <f>F2101*(1/N2009+LN(D2009*A2101)*(1-(D2009*A2101)^N2009))</f>
        <v>1.0142774497593355E-3</v>
      </c>
      <c r="K2101">
        <f t="shared" si="280"/>
        <v>-2.0259277681967738E-3</v>
      </c>
      <c r="L2101">
        <f t="shared" si="281"/>
        <v>340.89580519633228</v>
      </c>
      <c r="M2101">
        <f t="shared" si="282"/>
        <v>1.0287587450903013E-6</v>
      </c>
      <c r="O2101">
        <f t="shared" si="283"/>
        <v>-1.8726973614557337E-2</v>
      </c>
      <c r="R2101">
        <f t="shared" si="284"/>
        <v>3.7405441547598416E-2</v>
      </c>
      <c r="S2101">
        <f t="shared" si="285"/>
        <v>-2.0548528501232461E-6</v>
      </c>
      <c r="U2101">
        <f t="shared" si="286"/>
        <v>4.1043833219507606E-6</v>
      </c>
    </row>
    <row r="2102" spans="1:21" x14ac:dyDescent="0.3">
      <c r="A2102">
        <f t="shared" si="287"/>
        <v>90</v>
      </c>
      <c r="D2102" s="57">
        <f t="shared" si="278"/>
        <v>2.0845945639594399E-2</v>
      </c>
      <c r="E2102" s="57">
        <f>D2102/SUM(D2012:D2129)</f>
        <v>2.1921508249379575E-2</v>
      </c>
      <c r="F2102">
        <f>D2009*N2009*(D2009*A2102)^(N2009-1)/EXP((D2009*A2102)^N2009)</f>
        <v>2.363510992999884E-2</v>
      </c>
      <c r="G2102">
        <f t="shared" si="279"/>
        <v>1.788772422887227E-4</v>
      </c>
      <c r="H2102">
        <f>F2102*(N2009/D2009)*(1-(D2009*A2102)^(N2009))</f>
        <v>-19.819887869028801</v>
      </c>
      <c r="I2102">
        <f>F2102*(1/N2009+LN(D2009*A2102)*(1-(D2009*A2102)^N2009))</f>
        <v>2.1688391347800807E-4</v>
      </c>
      <c r="K2102">
        <f t="shared" si="280"/>
        <v>-1.7136016806192644E-3</v>
      </c>
      <c r="L2102">
        <f t="shared" si="281"/>
        <v>392.82795514087502</v>
      </c>
      <c r="M2102">
        <f t="shared" si="282"/>
        <v>4.7038631925536093E-8</v>
      </c>
      <c r="O2102">
        <f t="shared" si="283"/>
        <v>-4.2986148457302637E-3</v>
      </c>
      <c r="R2102">
        <f t="shared" si="284"/>
        <v>3.3963393162053122E-2</v>
      </c>
      <c r="S2102">
        <f t="shared" si="285"/>
        <v>-3.7165263863519775E-7</v>
      </c>
      <c r="U2102">
        <f t="shared" si="286"/>
        <v>2.9364307198211676E-6</v>
      </c>
    </row>
    <row r="2103" spans="1:21" x14ac:dyDescent="0.3">
      <c r="A2103">
        <f t="shared" si="287"/>
        <v>91</v>
      </c>
      <c r="D2103" s="57">
        <f t="shared" si="278"/>
        <v>1.781497199623313E-2</v>
      </c>
      <c r="E2103" s="57">
        <f>D2103/SUM(D2012:D2129)</f>
        <v>1.8734149188037948E-2</v>
      </c>
      <c r="F2103">
        <f>D2009*N2009*(D2009*A2103)^(N2009-1)/EXP((D2009*A2103)^N2009)</f>
        <v>2.0671267839422913E-2</v>
      </c>
      <c r="G2103">
        <f t="shared" si="279"/>
        <v>1.0377783444011291E-4</v>
      </c>
      <c r="H2103">
        <f>F2103*(N2009/D2009)*(1-(D2009*A2103)^(N2009))</f>
        <v>-20.53993669182957</v>
      </c>
      <c r="I2103">
        <f>F2103*(1/N2009+LN(D2009*A2103)*(1-(D2009*A2103)^N2009))</f>
        <v>-5.3746773145663639E-4</v>
      </c>
      <c r="K2103">
        <f t="shared" si="280"/>
        <v>-1.9371186513849649E-3</v>
      </c>
      <c r="L2103">
        <f t="shared" si="281"/>
        <v>421.88899930436668</v>
      </c>
      <c r="M2103">
        <f t="shared" si="282"/>
        <v>2.8887156235714299E-7</v>
      </c>
      <c r="O2103">
        <f t="shared" si="283"/>
        <v>1.1039553178020568E-2</v>
      </c>
      <c r="R2103">
        <f t="shared" si="284"/>
        <v>3.9788294464009458E-2</v>
      </c>
      <c r="S2103">
        <f t="shared" si="285"/>
        <v>1.041138767122216E-6</v>
      </c>
      <c r="U2103">
        <f t="shared" si="286"/>
        <v>3.752428669543505E-6</v>
      </c>
    </row>
    <row r="2104" spans="1:21" x14ac:dyDescent="0.3">
      <c r="A2104">
        <f t="shared" si="287"/>
        <v>92</v>
      </c>
      <c r="D2104" s="57">
        <f t="shared" si="278"/>
        <v>1.5331239437415897E-2</v>
      </c>
      <c r="E2104" s="57">
        <f>D2104/SUM(D2012:D2129)</f>
        <v>1.6122266536192753E-2</v>
      </c>
      <c r="F2104">
        <f>D2009*N2009*(D2009*A2104)^(N2009-1)/EXP((D2009*A2104)^N2009)</f>
        <v>1.7720479704223323E-2</v>
      </c>
      <c r="G2104">
        <f t="shared" si="279"/>
        <v>5.7384533602699127E-5</v>
      </c>
      <c r="H2104">
        <f>F2104*(N2009/D2009)*(1-(D2009*A2104)^(N2009))</f>
        <v>-20.596299718113155</v>
      </c>
      <c r="I2104">
        <f>F2104*(1/N2009+LN(D2009*A2104)*(1-(D2009*A2104)^N2009))</f>
        <v>-1.2041767997387222E-3</v>
      </c>
      <c r="K2104">
        <f t="shared" si="280"/>
        <v>-1.5982131680305697E-3</v>
      </c>
      <c r="L2104">
        <f t="shared" si="281"/>
        <v>424.20756207834802</v>
      </c>
      <c r="M2104">
        <f t="shared" si="282"/>
        <v>1.4500417650289908E-6</v>
      </c>
      <c r="O2104">
        <f t="shared" si="283"/>
        <v>2.4801586281017047E-2</v>
      </c>
      <c r="R2104">
        <f t="shared" si="284"/>
        <v>3.2917277422192755E-2</v>
      </c>
      <c r="S2104">
        <f t="shared" si="285"/>
        <v>1.9245312179793361E-6</v>
      </c>
      <c r="U2104">
        <f t="shared" si="286"/>
        <v>2.55428533046631E-6</v>
      </c>
    </row>
    <row r="2105" spans="1:21" x14ac:dyDescent="0.3">
      <c r="A2105">
        <f t="shared" si="287"/>
        <v>93</v>
      </c>
      <c r="D2105" s="57">
        <f t="shared" si="278"/>
        <v>1.3257293749188751E-2</v>
      </c>
      <c r="E2105" s="57">
        <f>D2105/SUM(D2012:D2129)</f>
        <v>1.3941314023926624E-2</v>
      </c>
      <c r="F2105">
        <f>D2009*N2009*(D2009*A2105)^(N2009-1)/EXP((D2009*A2105)^N2009)</f>
        <v>1.486849699255997E-2</v>
      </c>
      <c r="G2105">
        <f t="shared" si="279"/>
        <v>2.9098531578308357E-5</v>
      </c>
      <c r="H2105">
        <f>F2105*(N2009/D2009)*(1-(D2009*A2105)^(N2009))</f>
        <v>-20.005901222511898</v>
      </c>
      <c r="I2105">
        <f>F2105*(1/N2009+LN(D2009*A2105)*(1-(D2009*A2105)^N2009))</f>
        <v>-1.7456490863992323E-3</v>
      </c>
      <c r="K2105">
        <f t="shared" si="280"/>
        <v>-9.2718296863334576E-4</v>
      </c>
      <c r="L2105">
        <f t="shared" si="281"/>
        <v>400.2360837249031</v>
      </c>
      <c r="M2105">
        <f t="shared" si="282"/>
        <v>3.0472907328464746E-6</v>
      </c>
      <c r="O2105">
        <f t="shared" si="283"/>
        <v>3.4923283191671178E-2</v>
      </c>
      <c r="R2105">
        <f t="shared" si="284"/>
        <v>1.8549130885674062E-2</v>
      </c>
      <c r="S2105">
        <f t="shared" si="285"/>
        <v>1.618536102119728E-6</v>
      </c>
      <c r="U2105">
        <f t="shared" si="286"/>
        <v>8.5966825732374388E-7</v>
      </c>
    </row>
    <row r="2106" spans="1:21" x14ac:dyDescent="0.3">
      <c r="A2106">
        <f t="shared" si="287"/>
        <v>94</v>
      </c>
      <c r="D2106" s="57">
        <f t="shared" si="278"/>
        <v>9.0454195876209995E-3</v>
      </c>
      <c r="E2106" s="57">
        <f>D2106/SUM(D2012:D2129)</f>
        <v>9.5121249732373122E-3</v>
      </c>
      <c r="F2106">
        <f>D2009*N2009*(D2009*A2106)^(N2009-1)/EXP((D2009*A2106)^N2009)</f>
        <v>1.2192325498966879E-2</v>
      </c>
      <c r="G2106">
        <f t="shared" si="279"/>
        <v>9.3144971617658193E-7</v>
      </c>
      <c r="H2106">
        <f>F2106*(N2009/D2009)*(1-(D2009*A2106)^(N2009))</f>
        <v>-18.830272360504679</v>
      </c>
      <c r="I2106">
        <f>F2106*(1/N2009+LN(D2009*A2106)*(1-(D2009*A2106)^N2009))</f>
        <v>-2.1353818812485928E-3</v>
      </c>
      <c r="K2106">
        <f t="shared" si="280"/>
        <v>-2.6802005257295664E-3</v>
      </c>
      <c r="L2106">
        <f t="shared" si="281"/>
        <v>354.57915717078646</v>
      </c>
      <c r="M2106">
        <f t="shared" si="282"/>
        <v>4.5598557787647789E-6</v>
      </c>
      <c r="O2106">
        <f t="shared" si="283"/>
        <v>4.0209822417597858E-2</v>
      </c>
      <c r="R2106">
        <f t="shared" si="284"/>
        <v>5.0468905880255564E-2</v>
      </c>
      <c r="S2106">
        <f t="shared" si="285"/>
        <v>5.7232516407558691E-6</v>
      </c>
      <c r="U2106">
        <f t="shared" si="286"/>
        <v>7.1834748581210444E-6</v>
      </c>
    </row>
    <row r="2107" spans="1:21" x14ac:dyDescent="0.3">
      <c r="A2107">
        <f t="shared" si="287"/>
        <v>95</v>
      </c>
      <c r="D2107" s="57">
        <f t="shared" si="278"/>
        <v>6.6577472090300514E-3</v>
      </c>
      <c r="E2107" s="57">
        <f>D2107/SUM(D2012:D2129)</f>
        <v>7.0012588005518668E-3</v>
      </c>
      <c r="F2107">
        <f>D2009*N2009*(D2009*A2107)^(N2009-1)/EXP((D2009*A2107)^N2009)</f>
        <v>9.7552147268394514E-3</v>
      </c>
      <c r="G2107">
        <f t="shared" si="279"/>
        <v>2.3893422786708937E-6</v>
      </c>
      <c r="H2107">
        <f>F2107*(N2009/D2009)*(1-(D2009*A2107)^(N2009))</f>
        <v>-17.170955190726275</v>
      </c>
      <c r="I2107">
        <f>F2107*(1/N2009+LN(D2009*A2107)*(1-(D2009*A2107)^N2009))</f>
        <v>-2.3608833117145984E-3</v>
      </c>
      <c r="K2107">
        <f t="shared" si="280"/>
        <v>-2.7539559262875846E-3</v>
      </c>
      <c r="L2107">
        <f t="shared" si="281"/>
        <v>294.84170216192962</v>
      </c>
      <c r="M2107">
        <f t="shared" si="282"/>
        <v>5.5737700115324894E-6</v>
      </c>
      <c r="O2107">
        <f t="shared" si="283"/>
        <v>4.0538621555984825E-2</v>
      </c>
      <c r="R2107">
        <f t="shared" si="284"/>
        <v>4.7288053807519187E-2</v>
      </c>
      <c r="S2107">
        <f t="shared" si="285"/>
        <v>6.5017685875698768E-6</v>
      </c>
      <c r="U2107">
        <f t="shared" si="286"/>
        <v>7.5842732439345077E-6</v>
      </c>
    </row>
    <row r="2108" spans="1:21" x14ac:dyDescent="0.3">
      <c r="A2108">
        <f t="shared" si="287"/>
        <v>96</v>
      </c>
      <c r="D2108" s="57">
        <f t="shared" si="278"/>
        <v>4.8878008543466033E-3</v>
      </c>
      <c r="E2108" s="57">
        <f>D2108/SUM(D2012:D2129)</f>
        <v>5.1399907014229541E-3</v>
      </c>
      <c r="F2108">
        <f>D2009*N2009*(D2009*A2108)^(N2009-1)/EXP((D2009*A2108)^N2009)</f>
        <v>7.6028604843238982E-3</v>
      </c>
      <c r="G2108">
        <f t="shared" si="279"/>
        <v>1.16077706001387E-5</v>
      </c>
      <c r="H2108">
        <f>F2108*(N2009/D2009)*(1-(D2009*A2108)^(N2009))</f>
        <v>-15.159983722341499</v>
      </c>
      <c r="I2108">
        <f>F2108*(1/N2009+LN(D2009*A2108)*(1-(D2009*A2108)^N2009))</f>
        <v>-2.4248690706373702E-3</v>
      </c>
      <c r="K2108">
        <f t="shared" si="280"/>
        <v>-2.4628697829009441E-3</v>
      </c>
      <c r="L2108">
        <f t="shared" si="281"/>
        <v>229.8251064616592</v>
      </c>
      <c r="M2108">
        <f t="shared" si="282"/>
        <v>5.8799900097337432E-6</v>
      </c>
      <c r="O2108">
        <f t="shared" si="283"/>
        <v>3.6760975639671893E-2</v>
      </c>
      <c r="R2108">
        <f t="shared" si="284"/>
        <v>3.7337065819025052E-2</v>
      </c>
      <c r="S2108">
        <f t="shared" si="285"/>
        <v>5.9721367615638739E-6</v>
      </c>
      <c r="U2108">
        <f t="shared" si="286"/>
        <v>6.0657275675265436E-6</v>
      </c>
    </row>
    <row r="2109" spans="1:21" x14ac:dyDescent="0.3">
      <c r="A2109">
        <f t="shared" si="287"/>
        <v>97</v>
      </c>
      <c r="D2109" s="57">
        <f t="shared" si="278"/>
        <v>3.4765554235162968E-3</v>
      </c>
      <c r="E2109" s="57">
        <f>D2109/SUM(D2012:D2129)</f>
        <v>3.655930976394921E-3</v>
      </c>
      <c r="F2109">
        <f>D2009*N2009*(D2009*A2109)^(N2009-1)/EXP((D2009*A2109)^N2009)</f>
        <v>5.7612962211106072E-3</v>
      </c>
      <c r="G2109">
        <f t="shared" si="279"/>
        <v>2.3922639801759694E-5</v>
      </c>
      <c r="H2109">
        <f>F2109*(N2009/D2009)*(1-(D2009*A2109)^(N2009))</f>
        <v>-12.946449010980579</v>
      </c>
      <c r="I2109">
        <f>F2109*(1/N2009+LN(D2009*A2109)*(1-(D2009*A2109)^N2009))</f>
        <v>-2.344432512155738E-3</v>
      </c>
      <c r="K2109">
        <f t="shared" si="280"/>
        <v>-2.1053652447156862E-3</v>
      </c>
      <c r="L2109">
        <f t="shared" si="281"/>
        <v>167.61054199392004</v>
      </c>
      <c r="M2109">
        <f t="shared" si="282"/>
        <v>5.4963638040528642E-6</v>
      </c>
      <c r="O2109">
        <f t="shared" si="283"/>
        <v>3.035207597830937E-2</v>
      </c>
      <c r="R2109">
        <f t="shared" si="284"/>
        <v>2.725700379020228E-2</v>
      </c>
      <c r="S2109">
        <f t="shared" si="285"/>
        <v>4.9358867296741765E-6</v>
      </c>
      <c r="U2109">
        <f t="shared" si="286"/>
        <v>4.4325628136567413E-6</v>
      </c>
    </row>
    <row r="2110" spans="1:21" x14ac:dyDescent="0.3">
      <c r="A2110">
        <f t="shared" si="287"/>
        <v>98</v>
      </c>
      <c r="D2110" s="57">
        <f t="shared" si="278"/>
        <v>2.3941910586170886E-3</v>
      </c>
      <c r="E2110" s="57">
        <f>D2110/SUM(D2012:D2129)</f>
        <v>2.5177211890247695E-3</v>
      </c>
      <c r="F2110">
        <f>D2009*N2009*(D2009*A2110)^(N2009-1)/EXP((D2009*A2110)^N2009)</f>
        <v>4.2367341166583954E-3</v>
      </c>
      <c r="G2110">
        <f t="shared" si="279"/>
        <v>3.6352306045143011E-5</v>
      </c>
      <c r="H2110">
        <f>F2110*(N2009/D2009)*(1-(D2009*A2110)^(N2009))</f>
        <v>-10.680943938656611</v>
      </c>
      <c r="I2110">
        <f>F2110*(1/N2009+LN(D2009*A2110)*(1-(D2009*A2110)^N2009))</f>
        <v>-2.1482396508719671E-3</v>
      </c>
      <c r="K2110">
        <f t="shared" si="280"/>
        <v>-1.719012927633626E-3</v>
      </c>
      <c r="L2110">
        <f t="shared" si="281"/>
        <v>114.08256342072541</v>
      </c>
      <c r="M2110">
        <f t="shared" si="282"/>
        <v>4.6149335975785111E-6</v>
      </c>
      <c r="O2110">
        <f t="shared" si="283"/>
        <v>2.2945227277762732E-2</v>
      </c>
      <c r="R2110">
        <f t="shared" si="284"/>
        <v>1.8360680709880731E-2</v>
      </c>
      <c r="S2110">
        <f t="shared" si="285"/>
        <v>3.6928517315040589E-6</v>
      </c>
      <c r="U2110">
        <f t="shared" si="286"/>
        <v>2.9550054453715297E-6</v>
      </c>
    </row>
    <row r="2111" spans="1:21" x14ac:dyDescent="0.3">
      <c r="A2111">
        <f t="shared" si="287"/>
        <v>99</v>
      </c>
      <c r="D2111" s="57">
        <f t="shared" si="278"/>
        <v>1.5955694114344733E-3</v>
      </c>
      <c r="E2111" s="57">
        <f>D2111/SUM(D2012:D2129)</f>
        <v>1.6778940432802104E-3</v>
      </c>
      <c r="F2111">
        <f>D2009*N2009*(D2009*A2111)^(N2009-1)/EXP((D2009*A2111)^N2009)</f>
        <v>3.017339894081691E-3</v>
      </c>
      <c r="G2111">
        <f t="shared" si="279"/>
        <v>4.718473406533101E-5</v>
      </c>
      <c r="H2111">
        <f>F2111*(N2009/D2009)*(1-(D2009*A2111)^(N2009))</f>
        <v>-8.5001976398697021</v>
      </c>
      <c r="I2111">
        <f>F2111*(1/N2009+LN(D2009*A2111)*(1-(D2009*A2111)^N2009))</f>
        <v>-1.8721866783088998E-3</v>
      </c>
      <c r="K2111">
        <f t="shared" si="280"/>
        <v>-1.3394458508014806E-3</v>
      </c>
      <c r="L2111">
        <f t="shared" si="281"/>
        <v>72.253359916846449</v>
      </c>
      <c r="M2111">
        <f t="shared" si="282"/>
        <v>3.505082958437312E-6</v>
      </c>
      <c r="O2111">
        <f t="shared" si="283"/>
        <v>1.5913956784356809E-2</v>
      </c>
      <c r="R2111">
        <f t="shared" si="284"/>
        <v>1.1385554459716011E-2</v>
      </c>
      <c r="S2111">
        <f t="shared" si="285"/>
        <v>2.507692678186662E-6</v>
      </c>
      <c r="U2111">
        <f t="shared" si="286"/>
        <v>1.7941151872293022E-6</v>
      </c>
    </row>
    <row r="2112" spans="1:21" x14ac:dyDescent="0.3">
      <c r="A2112">
        <f t="shared" si="287"/>
        <v>100</v>
      </c>
      <c r="D2112" s="57">
        <f t="shared" si="278"/>
        <v>1.0288153478439466E-3</v>
      </c>
      <c r="E2112" s="57">
        <f>D2112/SUM(D2012:D2129)</f>
        <v>1.0818978675648226E-3</v>
      </c>
      <c r="F2112">
        <f>D2009*N2009*(D2009*A2112)^(N2009-1)/EXP((D2009*A2112)^N2009)</f>
        <v>2.0766361558419446E-3</v>
      </c>
      <c r="G2112">
        <f t="shared" si="279"/>
        <v>5.5727877456344763E-5</v>
      </c>
      <c r="H2112">
        <f>F2112*(N2009/D2009)*(1-(D2009*A2112)^(N2009))</f>
        <v>-6.5142834624981978</v>
      </c>
      <c r="I2112">
        <f>F2112*(1/N2009+LN(D2009*A2112)*(1-(D2009*A2112)^N2009))</f>
        <v>-1.5542791434262819E-3</v>
      </c>
      <c r="K2112">
        <f t="shared" si="280"/>
        <v>-9.9473828827712201E-4</v>
      </c>
      <c r="L2112">
        <f t="shared" si="281"/>
        <v>42.435889029777506</v>
      </c>
      <c r="M2112">
        <f t="shared" si="282"/>
        <v>2.4157836556899366E-6</v>
      </c>
      <c r="O2112">
        <f t="shared" si="283"/>
        <v>1.0125014920127693E-2</v>
      </c>
      <c r="R2112">
        <f t="shared" si="284"/>
        <v>6.4800071808374209E-3</v>
      </c>
      <c r="S2112">
        <f t="shared" si="285"/>
        <v>1.546100974636691E-6</v>
      </c>
      <c r="U2112">
        <f t="shared" si="286"/>
        <v>9.8950426216449868E-7</v>
      </c>
    </row>
    <row r="2113" spans="1:21" x14ac:dyDescent="0.3">
      <c r="A2113">
        <f t="shared" si="287"/>
        <v>101</v>
      </c>
      <c r="D2113" s="57">
        <f t="shared" si="278"/>
        <v>6.4180751822480171E-4</v>
      </c>
      <c r="E2113" s="57">
        <f>D2113/SUM(D2012:D2129)</f>
        <v>6.7492207110795145E-4</v>
      </c>
      <c r="F2113">
        <f>D2009*N2009*(D2009*A2113)^(N2009-1)/EXP((D2009*A2113)^N2009)</f>
        <v>1.3779874522232528E-3</v>
      </c>
      <c r="G2113">
        <f t="shared" si="279"/>
        <v>6.1969745484057083E-5</v>
      </c>
      <c r="H2113">
        <f>F2113*(N2009/D2009)*(1-(D2009*A2113)^(N2009))</f>
        <v>-4.7983466206092329</v>
      </c>
      <c r="I2113">
        <f>F2113*(1/N2009+LN(D2009*A2113)*(1-(D2009*A2113)^N2009))</f>
        <v>-1.2296570936869431E-3</v>
      </c>
      <c r="K2113">
        <f t="shared" si="280"/>
        <v>-7.0306538111530132E-4</v>
      </c>
      <c r="L2113">
        <f t="shared" si="281"/>
        <v>23.024130291512044</v>
      </c>
      <c r="M2113">
        <f t="shared" si="282"/>
        <v>1.5120565680546195E-6</v>
      </c>
      <c r="O2113">
        <f t="shared" si="283"/>
        <v>5.9003209600009144E-3</v>
      </c>
      <c r="R2113">
        <f t="shared" si="284"/>
        <v>3.3735513955419484E-3</v>
      </c>
      <c r="S2113">
        <f t="shared" si="285"/>
        <v>8.6452933321414437E-7</v>
      </c>
      <c r="U2113">
        <f t="shared" si="286"/>
        <v>4.9430093012280385E-7</v>
      </c>
    </row>
    <row r="2114" spans="1:21" x14ac:dyDescent="0.3">
      <c r="A2114">
        <f t="shared" si="287"/>
        <v>102</v>
      </c>
      <c r="D2114" s="57">
        <f t="shared" si="278"/>
        <v>3.8744594338125174E-4</v>
      </c>
      <c r="E2114" s="57">
        <f>D2114/SUM(D2012:D2129)</f>
        <v>4.074365150357371E-4</v>
      </c>
      <c r="F2114">
        <f>D2009*N2009*(D2009*A2114)^(N2009-1)/EXP((D2009*A2114)^N2009)</f>
        <v>8.7948021456991812E-4</v>
      </c>
      <c r="G2114">
        <f t="shared" si="279"/>
        <v>6.6252632863673998E-5</v>
      </c>
      <c r="H2114">
        <f>F2114*(N2009/D2009)*(1-(D2009*A2114)^(N2009))</f>
        <v>-3.3899132266838023</v>
      </c>
      <c r="I2114">
        <f>F2114*(1/N2009+LN(D2009*A2114)*(1-(D2009*A2114)^N2009))</f>
        <v>-9.2664204159449411E-4</v>
      </c>
      <c r="K2114">
        <f t="shared" si="280"/>
        <v>-4.7204369953418102E-4</v>
      </c>
      <c r="L2114">
        <f t="shared" si="281"/>
        <v>11.491511684445788</v>
      </c>
      <c r="M2114">
        <f t="shared" si="282"/>
        <v>8.586654732504121E-7</v>
      </c>
      <c r="O2114">
        <f t="shared" si="283"/>
        <v>3.1412361132024578E-3</v>
      </c>
      <c r="R2114">
        <f t="shared" si="284"/>
        <v>1.600187180623675E-3</v>
      </c>
      <c r="S2114">
        <f t="shared" si="285"/>
        <v>4.3741553745817147E-7</v>
      </c>
      <c r="U2114">
        <f t="shared" si="286"/>
        <v>2.2282525426991616E-7</v>
      </c>
    </row>
    <row r="2115" spans="1:21" x14ac:dyDescent="0.3">
      <c r="A2115">
        <f t="shared" si="287"/>
        <v>103</v>
      </c>
      <c r="D2115" s="57">
        <f t="shared" si="278"/>
        <v>2.2644038814417097E-4</v>
      </c>
      <c r="E2115" s="57">
        <f>D2115/SUM(D2012:D2129)</f>
        <v>2.3812375425496599E-4</v>
      </c>
      <c r="F2115">
        <f>D2009*N2009*(D2009*A2115)^(N2009-1)/EXP((D2009*A2115)^N2009)</f>
        <v>5.3850427323636342E-4</v>
      </c>
      <c r="G2115">
        <f t="shared" si="279"/>
        <v>6.9037566499251734E-5</v>
      </c>
      <c r="H2115">
        <f>F2115*(N2009/D2009)*(1-(D2009*A2115)^(N2009))</f>
        <v>-2.2917131908078283</v>
      </c>
      <c r="I2115">
        <f>F2115*(1/N2009+LN(D2009*A2115)*(1-(D2009*A2115)^N2009))</f>
        <v>-6.6442199332936798E-4</v>
      </c>
      <c r="K2115">
        <f t="shared" si="280"/>
        <v>-3.003805189813974E-4</v>
      </c>
      <c r="L2115">
        <f t="shared" si="281"/>
        <v>5.2519493489225981</v>
      </c>
      <c r="M2115">
        <f t="shared" si="282"/>
        <v>4.4145658521977073E-7</v>
      </c>
      <c r="O2115">
        <f t="shared" si="283"/>
        <v>1.5226646463757435E-3</v>
      </c>
      <c r="R2115">
        <f t="shared" si="284"/>
        <v>6.8838599761136972E-4</v>
      </c>
      <c r="S2115">
        <f t="shared" si="285"/>
        <v>1.9957942317893011E-7</v>
      </c>
      <c r="U2115">
        <f t="shared" si="286"/>
        <v>9.0228456183533649E-8</v>
      </c>
    </row>
    <row r="2116" spans="1:21" x14ac:dyDescent="0.3">
      <c r="A2116">
        <f t="shared" si="287"/>
        <v>104</v>
      </c>
      <c r="D2116" s="57">
        <f t="shared" si="278"/>
        <v>1.2820683204820948E-4</v>
      </c>
      <c r="E2116" s="57">
        <f>D2116/SUM(D2012:D2129)</f>
        <v>1.348217622247589E-4</v>
      </c>
      <c r="F2116">
        <f>D2009*N2009*(D2009*A2116)^(N2009-1)/EXP((D2009*A2116)^N2009)</f>
        <v>3.1546923209199246E-4</v>
      </c>
      <c r="G2116">
        <f t="shared" si="279"/>
        <v>7.0764886502091016E-5</v>
      </c>
      <c r="H2116">
        <f>F2116*(N2009/D2009)*(1-(D2009*A2116)^(N2009))</f>
        <v>-1.4788652218064926</v>
      </c>
      <c r="I2116">
        <f>F2116*(1/N2009+LN(D2009*A2116)*(1-(D2009*A2116)^N2009))</f>
        <v>-4.5258838268427313E-4</v>
      </c>
      <c r="K2116">
        <f t="shared" si="280"/>
        <v>-1.8064746986723356E-4</v>
      </c>
      <c r="L2116">
        <f t="shared" si="281"/>
        <v>2.1870423442687668</v>
      </c>
      <c r="M2116">
        <f t="shared" si="282"/>
        <v>2.0483624414076606E-7</v>
      </c>
      <c r="O2116">
        <f t="shared" si="283"/>
        <v>6.6931721894541931E-4</v>
      </c>
      <c r="R2116">
        <f t="shared" si="284"/>
        <v>2.6715326059398807E-4</v>
      </c>
      <c r="S2116">
        <f t="shared" si="285"/>
        <v>8.1758946223217203E-8</v>
      </c>
      <c r="U2116">
        <f t="shared" si="286"/>
        <v>3.2633508369433058E-8</v>
      </c>
    </row>
    <row r="2117" spans="1:21" x14ac:dyDescent="0.3">
      <c r="A2117">
        <f t="shared" si="287"/>
        <v>105</v>
      </c>
      <c r="D2117" s="57">
        <f t="shared" si="278"/>
        <v>7.0381355086549861E-5</v>
      </c>
      <c r="E2117" s="57">
        <f>D2117/SUM(D2012:D2129)</f>
        <v>7.4012735272696199E-5</v>
      </c>
      <c r="F2117">
        <f>D2009*N2009*(D2009*A2117)^(N2009-1)/EXP((D2009*A2117)^N2009)</f>
        <v>1.763134326766358E-4</v>
      </c>
      <c r="G2117">
        <f t="shared" si="279"/>
        <v>7.1791658025693278E-5</v>
      </c>
      <c r="H2117">
        <f>F2117*(N2009/D2009)*(1-(D2009*A2117)^(N2009))</f>
        <v>-0.9085207925348231</v>
      </c>
      <c r="I2117">
        <f>F2117*(1/N2009+LN(D2009*A2117)*(1-(D2009*A2117)^N2009))</f>
        <v>-2.92309680829615E-4</v>
      </c>
      <c r="K2117">
        <f t="shared" si="280"/>
        <v>-1.023006974039396E-4</v>
      </c>
      <c r="L2117">
        <f t="shared" si="281"/>
        <v>0.82541003046810302</v>
      </c>
      <c r="M2117">
        <f t="shared" si="282"/>
        <v>8.5444949506711397E-8</v>
      </c>
      <c r="O2117">
        <f t="shared" si="283"/>
        <v>2.65569422892923E-4</v>
      </c>
      <c r="R2117">
        <f t="shared" si="284"/>
        <v>9.294231068229233E-5</v>
      </c>
      <c r="S2117">
        <f t="shared" si="285"/>
        <v>2.9903484206792607E-8</v>
      </c>
      <c r="U2117">
        <f t="shared" si="286"/>
        <v>1.0465432689332414E-8</v>
      </c>
    </row>
    <row r="2118" spans="1:21" x14ac:dyDescent="0.3">
      <c r="A2118">
        <f t="shared" si="287"/>
        <v>106</v>
      </c>
      <c r="D2118" s="57">
        <f t="shared" si="278"/>
        <v>3.7500025463462952E-5</v>
      </c>
      <c r="E2118" s="57">
        <f>D2118/SUM(D2012:D2129)</f>
        <v>3.9434868139915291E-5</v>
      </c>
      <c r="F2118">
        <f>D2009*N2009*(D2009*A2118)^(N2009-1)/EXP((D2009*A2118)^N2009)</f>
        <v>9.3726048934627716E-5</v>
      </c>
      <c r="G2118">
        <f t="shared" si="279"/>
        <v>7.2378809901378361E-5</v>
      </c>
      <c r="H2118">
        <f>F2118*(N2009/D2009)*(1-(D2009*A2118)^(N2009))</f>
        <v>-0.5298331589381361</v>
      </c>
      <c r="I2118">
        <f>F2118*(1/N2009+LN(D2009*A2118)*(1-(D2009*A2118)^N2009))</f>
        <v>-1.7859527395059307E-4</v>
      </c>
      <c r="K2118">
        <f t="shared" si="280"/>
        <v>-5.4291180794712425E-5</v>
      </c>
      <c r="L2118">
        <f t="shared" si="281"/>
        <v>0.2807231763103642</v>
      </c>
      <c r="M2118">
        <f t="shared" si="282"/>
        <v>3.1896271877487388E-8</v>
      </c>
      <c r="O2118">
        <f t="shared" si="283"/>
        <v>9.4625698168664533E-5</v>
      </c>
      <c r="R2118">
        <f t="shared" si="284"/>
        <v>2.8765267822943951E-5</v>
      </c>
      <c r="S2118">
        <f t="shared" si="285"/>
        <v>9.6961483071328418E-9</v>
      </c>
      <c r="U2118">
        <f t="shared" si="286"/>
        <v>2.9475323120841513E-9</v>
      </c>
    </row>
    <row r="2119" spans="1:21" x14ac:dyDescent="0.3">
      <c r="A2119">
        <f t="shared" si="287"/>
        <v>107</v>
      </c>
      <c r="D2119" s="57">
        <f t="shared" si="278"/>
        <v>1.9415139914063055E-5</v>
      </c>
      <c r="E2119" s="57">
        <f>D2119/SUM(D2012:D2129)</f>
        <v>2.041687900119042E-5</v>
      </c>
      <c r="F2119">
        <f>D2009*N2009*(D2009*A2119)^(N2009-1)/EXP((D2009*A2119)^N2009)</f>
        <v>4.7238356370298076E-5</v>
      </c>
      <c r="G2119">
        <f t="shared" si="279"/>
        <v>7.27027654729325E-5</v>
      </c>
      <c r="H2119">
        <f>F2119*(N2009/D2009)*(1-(D2009*A2119)^(N2009))</f>
        <v>-0.29242799891842913</v>
      </c>
      <c r="I2119">
        <f>F2119*(1/N2009+LN(D2009*A2119)*(1-(D2009*A2119)^N2009))</f>
        <v>-1.0295783597978322E-4</v>
      </c>
      <c r="K2119">
        <f t="shared" si="280"/>
        <v>-2.6821477369107655E-5</v>
      </c>
      <c r="L2119">
        <f t="shared" si="281"/>
        <v>8.5514134551436791E-2</v>
      </c>
      <c r="M2119">
        <f t="shared" si="282"/>
        <v>1.0600315989639945E-8</v>
      </c>
      <c r="O2119">
        <f t="shared" si="283"/>
        <v>3.0107753948539852E-5</v>
      </c>
      <c r="R2119">
        <f t="shared" si="284"/>
        <v>7.8433509550840852E-6</v>
      </c>
      <c r="S2119">
        <f t="shared" si="285"/>
        <v>2.7614812677040538E-9</v>
      </c>
      <c r="U2119">
        <f t="shared" si="286"/>
        <v>7.1939164826155415E-10</v>
      </c>
    </row>
    <row r="2120" spans="1:21" x14ac:dyDescent="0.3">
      <c r="A2120">
        <f t="shared" si="287"/>
        <v>108</v>
      </c>
      <c r="D2120" s="57">
        <f t="shared" si="278"/>
        <v>9.7801005852317208E-6</v>
      </c>
      <c r="E2120" s="57">
        <f>D2120/SUM(D2012:D2129)</f>
        <v>1.0284712402382081E-5</v>
      </c>
      <c r="F2120">
        <f>D2009*N2009*(D2009*A2120)^(N2009-1)/EXP((D2009*A2120)^N2009)</f>
        <v>2.2497054091136658E-5</v>
      </c>
      <c r="G2120">
        <f t="shared" si="279"/>
        <v>7.2875653828332983E-5</v>
      </c>
      <c r="H2120">
        <f>F2120*(N2009/D2009)*(1-(D2009*A2120)^(N2009))</f>
        <v>-0.1522536425014353</v>
      </c>
      <c r="I2120">
        <f>F2120*(1/N2009+LN(D2009*A2120)*(1-(D2009*A2120)^N2009))</f>
        <v>-5.5842701765624735E-5</v>
      </c>
      <c r="K2120">
        <f t="shared" si="280"/>
        <v>-1.2212341688754577E-5</v>
      </c>
      <c r="L2120">
        <f t="shared" si="281"/>
        <v>2.3181171654954869E-2</v>
      </c>
      <c r="M2120">
        <f t="shared" si="282"/>
        <v>3.1184073404845077E-9</v>
      </c>
      <c r="O2120">
        <f t="shared" si="283"/>
        <v>8.5022547509376988E-6</v>
      </c>
      <c r="R2120">
        <f t="shared" si="284"/>
        <v>1.8593735055850142E-6</v>
      </c>
      <c r="S2120">
        <f t="shared" si="285"/>
        <v>6.819701547850278E-10</v>
      </c>
      <c r="U2120">
        <f t="shared" si="286"/>
        <v>1.49141289522893E-10</v>
      </c>
    </row>
    <row r="2121" spans="1:21" x14ac:dyDescent="0.3">
      <c r="A2121">
        <f t="shared" si="287"/>
        <v>109</v>
      </c>
      <c r="D2121" s="57">
        <f t="shared" si="278"/>
        <v>4.8000042010171525E-6</v>
      </c>
      <c r="E2121" s="57">
        <f>D2121/SUM(D2012:D2129)</f>
        <v>5.0476641121904725E-6</v>
      </c>
      <c r="F2121">
        <f>D2009*N2009*(D2009*A2121)^(N2009-1)/EXP((D2009*A2121)^N2009)</f>
        <v>1.0088119155165226E-5</v>
      </c>
      <c r="G2121">
        <f t="shared" si="279"/>
        <v>7.2965095724931525E-5</v>
      </c>
      <c r="H2121">
        <f>F2121*(N2009/D2009)*(1-(D2009*A2121)^(N2009))</f>
        <v>-7.4523353484370641E-2</v>
      </c>
      <c r="I2121">
        <f>F2121*(1/N2009+LN(D2009*A2121)*(1-(D2009*A2121)^N2009))</f>
        <v>-2.8407392874902195E-5</v>
      </c>
      <c r="K2121">
        <f t="shared" si="280"/>
        <v>-5.0404550429747533E-6</v>
      </c>
      <c r="L2121">
        <f t="shared" si="281"/>
        <v>5.5537302145564574E-3</v>
      </c>
      <c r="M2121">
        <f t="shared" si="282"/>
        <v>8.0697996994904393E-10</v>
      </c>
      <c r="O2121">
        <f t="shared" si="283"/>
        <v>2.1170141807857281E-6</v>
      </c>
      <c r="R2121">
        <f t="shared" si="284"/>
        <v>3.7563161288968615E-7</v>
      </c>
      <c r="S2121">
        <f t="shared" si="285"/>
        <v>1.4318618667406584E-10</v>
      </c>
      <c r="U2121">
        <f t="shared" si="286"/>
        <v>2.5406187040249622E-11</v>
      </c>
    </row>
    <row r="2122" spans="1:21" x14ac:dyDescent="0.3">
      <c r="A2122">
        <f t="shared" si="287"/>
        <v>110</v>
      </c>
      <c r="D2122" s="57">
        <f t="shared" si="278"/>
        <v>2.2986030994332445E-6</v>
      </c>
      <c r="E2122" s="57">
        <f>D2122/SUM(D2012:D2129)</f>
        <v>2.4172012955155988E-6</v>
      </c>
      <c r="F2122">
        <f>D2009*N2009*(D2009*A2122)^(N2009-1)/EXP((D2009*A2122)^N2009)</f>
        <v>4.2434846150595971E-6</v>
      </c>
      <c r="G2122">
        <f t="shared" si="279"/>
        <v>7.3010041265234035E-5</v>
      </c>
      <c r="H2122">
        <f>F2122*(N2009/D2009)*(1-(D2009*A2122)^(N2009))</f>
        <v>-3.4167348556287669E-2</v>
      </c>
      <c r="I2122">
        <f>F2122*(1/N2009+LN(D2009*A2122)*(1-(D2009*A2122)^N2009))</f>
        <v>-1.350777416143253E-5</v>
      </c>
      <c r="K2122">
        <f t="shared" si="280"/>
        <v>-1.8262833195439984E-6</v>
      </c>
      <c r="L2122">
        <f t="shared" si="281"/>
        <v>1.1674077073668531E-3</v>
      </c>
      <c r="M2122">
        <f t="shared" si="282"/>
        <v>1.824599627962643E-10</v>
      </c>
      <c r="O2122">
        <f t="shared" si="283"/>
        <v>4.6152482799328161E-7</v>
      </c>
      <c r="R2122">
        <f t="shared" si="284"/>
        <v>6.2399258741393881E-8</v>
      </c>
      <c r="S2122">
        <f t="shared" si="285"/>
        <v>2.4669022635191651E-11</v>
      </c>
      <c r="U2122">
        <f t="shared" si="286"/>
        <v>3.3353107632446462E-12</v>
      </c>
    </row>
    <row r="2123" spans="1:21" x14ac:dyDescent="0.3">
      <c r="A2123">
        <f t="shared" si="287"/>
        <v>111</v>
      </c>
      <c r="D2123" s="57">
        <f t="shared" si="278"/>
        <v>0</v>
      </c>
      <c r="E2123" s="57">
        <f>D2123/SUM(D2012:D2129)</f>
        <v>0</v>
      </c>
      <c r="F2123">
        <f>D2009*N2009*(D2009*A2123)^(N2009-1)/EXP((D2009*A2123)^N2009)</f>
        <v>1.6678249138303311E-6</v>
      </c>
      <c r="G2123">
        <f t="shared" si="279"/>
        <v>7.3051355102637171E-5</v>
      </c>
      <c r="H2123">
        <f>F2123*(N2009/D2009)*(1-(D2009*A2123)^(N2009))</f>
        <v>-1.4616756229092179E-2</v>
      </c>
      <c r="I2123">
        <f>F2123*(1/N2009+LN(D2009*A2123)*(1-(D2009*A2123)^N2009))</f>
        <v>-5.9819686284294336E-6</v>
      </c>
      <c r="K2123">
        <f t="shared" si="280"/>
        <v>-1.6678249138303311E-6</v>
      </c>
      <c r="L2123">
        <f t="shared" si="281"/>
        <v>2.1364956266070503E-4</v>
      </c>
      <c r="M2123">
        <f t="shared" si="282"/>
        <v>3.5783948671513922E-11</v>
      </c>
      <c r="O2123">
        <f t="shared" si="283"/>
        <v>8.7436977211829917E-8</v>
      </c>
      <c r="R2123">
        <f t="shared" si="284"/>
        <v>2.4378190198264621E-8</v>
      </c>
      <c r="S2123">
        <f t="shared" si="285"/>
        <v>9.9768763122460637E-12</v>
      </c>
      <c r="U2123">
        <f t="shared" si="286"/>
        <v>2.7816399431931516E-12</v>
      </c>
    </row>
    <row r="2124" spans="1:21" x14ac:dyDescent="0.3">
      <c r="A2124">
        <f t="shared" si="287"/>
        <v>112</v>
      </c>
      <c r="D2124" s="57">
        <f t="shared" si="278"/>
        <v>0</v>
      </c>
      <c r="E2124" s="57">
        <f>D2124/SUM(D2012:D2129)</f>
        <v>0</v>
      </c>
      <c r="F2124">
        <f>D2009*N2009*(D2009*A2124)^(N2009-1)/EXP((D2009*A2124)^N2009)</f>
        <v>6.0994514123533618E-7</v>
      </c>
      <c r="G2124">
        <f t="shared" si="279"/>
        <v>7.3051355102637171E-5</v>
      </c>
      <c r="H2124">
        <f>F2124*(N2009/D2009)*(1-(D2009*A2124)^(N2009))</f>
        <v>-5.8109024422550691E-3</v>
      </c>
      <c r="I2124">
        <f>F2124*(1/N2009+LN(D2009*A2124)*(1-(D2009*A2124)^N2009))</f>
        <v>-2.4576737404833808E-6</v>
      </c>
      <c r="K2124">
        <f t="shared" si="280"/>
        <v>-6.0994514123533618E-7</v>
      </c>
      <c r="L2124">
        <f t="shared" si="281"/>
        <v>3.3766587193405927E-5</v>
      </c>
      <c r="M2124">
        <f t="shared" si="282"/>
        <v>6.0401602146615717E-12</v>
      </c>
      <c r="O2124">
        <f t="shared" si="283"/>
        <v>1.4281302340841028E-8</v>
      </c>
      <c r="R2124">
        <f t="shared" si="284"/>
        <v>3.5443317108460282E-9</v>
      </c>
      <c r="S2124">
        <f t="shared" si="285"/>
        <v>1.4990461567495126E-12</v>
      </c>
      <c r="U2124">
        <f t="shared" si="286"/>
        <v>3.7203307531659418E-13</v>
      </c>
    </row>
    <row r="2125" spans="1:21" x14ac:dyDescent="0.3">
      <c r="A2125">
        <f t="shared" si="287"/>
        <v>113</v>
      </c>
      <c r="D2125" s="57">
        <f t="shared" si="278"/>
        <v>0</v>
      </c>
      <c r="E2125" s="57">
        <f>D2125/SUM(D2012:D2129)</f>
        <v>0</v>
      </c>
      <c r="F2125">
        <f>D2009*N2009*(D2009*A2125)^(N2009-1)/EXP((D2009*A2125)^N2009)</f>
        <v>2.0665523115693963E-7</v>
      </c>
      <c r="G2125">
        <f t="shared" si="279"/>
        <v>7.3051355102637171E-5</v>
      </c>
      <c r="H2125">
        <f>F2125*(N2009/D2009)*(1-(D2009*A2125)^(N2009))</f>
        <v>-2.1375836488710543E-3</v>
      </c>
      <c r="I2125">
        <f>F2125*(1/N2009+LN(D2009*A2125)*(1-(D2009*A2125)^N2009))</f>
        <v>-9.3288184322533733E-7</v>
      </c>
      <c r="K2125">
        <f t="shared" si="280"/>
        <v>-2.0665523115693963E-7</v>
      </c>
      <c r="L2125">
        <f t="shared" si="281"/>
        <v>4.5692638559208911E-6</v>
      </c>
      <c r="M2125">
        <f t="shared" si="282"/>
        <v>8.7026853341950284E-13</v>
      </c>
      <c r="O2125">
        <f t="shared" si="283"/>
        <v>1.9941129744071712E-9</v>
      </c>
      <c r="R2125">
        <f t="shared" si="284"/>
        <v>4.4174284307474222E-10</v>
      </c>
      <c r="S2125">
        <f t="shared" si="285"/>
        <v>1.9278491295384399E-13</v>
      </c>
      <c r="U2125">
        <f t="shared" si="286"/>
        <v>4.2706384564528153E-14</v>
      </c>
    </row>
    <row r="2126" spans="1:21" x14ac:dyDescent="0.3">
      <c r="A2126">
        <f t="shared" si="287"/>
        <v>114</v>
      </c>
      <c r="D2126" s="57">
        <f t="shared" si="278"/>
        <v>0</v>
      </c>
      <c r="E2126" s="57">
        <f>D2126/SUM(D2012:D2129)</f>
        <v>0</v>
      </c>
      <c r="F2126">
        <f>D2009*N2009*(D2009*A2126)^(N2009-1)/EXP((D2009*A2126)^N2009)</f>
        <v>6.4568675293403755E-8</v>
      </c>
      <c r="G2126">
        <f t="shared" si="279"/>
        <v>7.3051355102637171E-5</v>
      </c>
      <c r="H2126">
        <f>F2126*(N2009/D2009)*(1-(D2009*A2126)^(N2009))</f>
        <v>-7.243063321114543E-4</v>
      </c>
      <c r="I2126">
        <f>F2126*(1/N2009+LN(D2009*A2126)*(1-(D2009*A2126)^N2009))</f>
        <v>-3.2571907293202455E-7</v>
      </c>
      <c r="K2126">
        <f t="shared" si="280"/>
        <v>-6.4568675293403755E-8</v>
      </c>
      <c r="L2126">
        <f t="shared" si="281"/>
        <v>5.2461966273674829E-7</v>
      </c>
      <c r="M2126">
        <f t="shared" si="282"/>
        <v>1.0609291447169753E-13</v>
      </c>
      <c r="O2126">
        <f t="shared" si="283"/>
        <v>2.3592038701413796E-10</v>
      </c>
      <c r="R2126">
        <f t="shared" si="284"/>
        <v>4.6767500371060752E-11</v>
      </c>
      <c r="S2126">
        <f t="shared" si="285"/>
        <v>2.1031249057016391E-14</v>
      </c>
      <c r="U2126">
        <f t="shared" si="286"/>
        <v>4.1691138291450086E-15</v>
      </c>
    </row>
    <row r="2127" spans="1:21" x14ac:dyDescent="0.3">
      <c r="A2127">
        <f t="shared" si="287"/>
        <v>115</v>
      </c>
      <c r="D2127" s="57">
        <f t="shared" si="278"/>
        <v>0</v>
      </c>
      <c r="E2127" s="57">
        <f>D2127/SUM(D2012:D2129)</f>
        <v>0</v>
      </c>
      <c r="F2127">
        <f>D2009*N2009*(D2009*A2127)^(N2009-1)/EXP((D2009*A2127)^N2009)</f>
        <v>1.8514813139017169E-8</v>
      </c>
      <c r="G2127">
        <f t="shared" si="279"/>
        <v>7.3051355102637171E-5</v>
      </c>
      <c r="H2127">
        <f>F2127*(N2009/D2009)*(1-(D2009*A2127)^(N2009))</f>
        <v>-2.2499279229403938E-4</v>
      </c>
      <c r="I2127">
        <f>F2127*(1/N2009+LN(D2009*A2127)*(1-(D2009*A2127)^N2009))</f>
        <v>-1.0412448573402264E-7</v>
      </c>
      <c r="K2127">
        <f t="shared" si="280"/>
        <v>-1.8514813139017169E-8</v>
      </c>
      <c r="L2127">
        <f t="shared" si="281"/>
        <v>5.0621756584268745E-8</v>
      </c>
      <c r="M2127">
        <f t="shared" si="282"/>
        <v>1.0841908529374686E-14</v>
      </c>
      <c r="O2127">
        <f t="shared" si="283"/>
        <v>2.3427258791478622E-11</v>
      </c>
      <c r="R2127">
        <f t="shared" si="284"/>
        <v>4.1656995069498415E-12</v>
      </c>
      <c r="S2127">
        <f t="shared" si="285"/>
        <v>1.9278453965616882E-15</v>
      </c>
      <c r="U2127">
        <f t="shared" si="286"/>
        <v>3.4279830557272281E-16</v>
      </c>
    </row>
    <row r="2128" spans="1:21" x14ac:dyDescent="0.3">
      <c r="A2128">
        <f t="shared" si="287"/>
        <v>116</v>
      </c>
      <c r="D2128" s="57">
        <f t="shared" si="278"/>
        <v>0</v>
      </c>
      <c r="E2128" s="57">
        <f>D2128/SUM(D2012:D2129)</f>
        <v>0</v>
      </c>
      <c r="F2128">
        <f>D2009*N2009*(D2009*A2128)^(N2009-1)/EXP((D2009*A2128)^N2009)</f>
        <v>4.8476834370695456E-9</v>
      </c>
      <c r="G2128">
        <f t="shared" si="279"/>
        <v>7.3051355102637171E-5</v>
      </c>
      <c r="H2128">
        <f>F2128*(N2009/D2009)*(1-(D2009*A2128)^(N2009))</f>
        <v>-6.3750055076404474E-5</v>
      </c>
      <c r="I2128">
        <f>F2128*(1/N2009+LN(D2009*A2128)*(1-(D2009*A2128)^N2009))</f>
        <v>-3.0326284317303539E-8</v>
      </c>
      <c r="K2128">
        <f t="shared" si="280"/>
        <v>-4.8476834370695456E-9</v>
      </c>
      <c r="L2128">
        <f t="shared" si="281"/>
        <v>4.0640695222446037E-9</v>
      </c>
      <c r="M2128">
        <f t="shared" si="282"/>
        <v>9.1968352049393061E-16</v>
      </c>
      <c r="O2128">
        <f t="shared" si="283"/>
        <v>1.9333022954908018E-12</v>
      </c>
      <c r="R2128">
        <f t="shared" si="284"/>
        <v>3.0904008610615726E-13</v>
      </c>
      <c r="S2128">
        <f t="shared" si="285"/>
        <v>1.4701222619285427E-16</v>
      </c>
      <c r="U2128">
        <f t="shared" si="286"/>
        <v>2.3500034706038404E-17</v>
      </c>
    </row>
    <row r="2129" spans="1:21" x14ac:dyDescent="0.3">
      <c r="A2129">
        <f t="shared" si="287"/>
        <v>117</v>
      </c>
      <c r="D2129" s="57">
        <f t="shared" si="278"/>
        <v>0</v>
      </c>
      <c r="E2129" s="57">
        <f>D2129/SUM(D2012:D2129)</f>
        <v>0</v>
      </c>
      <c r="F2129">
        <f>D2009*N2009*(D2009*A2129)^(N2009-1)/EXP((D2009*A2129)^N2009)</f>
        <v>1.1527922613134282E-9</v>
      </c>
      <c r="G2129">
        <f t="shared" si="279"/>
        <v>7.3051355102637171E-5</v>
      </c>
      <c r="H2129">
        <f>F2129*(N2009/D2009)*(1-(D2009*A2129)^(N2009))</f>
        <v>-1.6389415738278576E-5</v>
      </c>
      <c r="I2129">
        <f>F2129*(1/N2009+LN(D2009*A2129)*(1-(D2009*A2129)^N2009))</f>
        <v>-8.0054761085636296E-9</v>
      </c>
      <c r="K2129">
        <f t="shared" si="280"/>
        <v>-1.1527922613134282E-9</v>
      </c>
      <c r="L2129">
        <f t="shared" si="281"/>
        <v>2.6861294824213348E-10</v>
      </c>
      <c r="M2129">
        <f t="shared" si="282"/>
        <v>6.4087647724783069E-17</v>
      </c>
      <c r="O2129">
        <f t="shared" si="283"/>
        <v>1.3120507612610587E-13</v>
      </c>
      <c r="R2129">
        <f t="shared" si="284"/>
        <v>1.8893591630536051E-14</v>
      </c>
      <c r="S2129">
        <f t="shared" si="285"/>
        <v>9.2286509060816905E-18</v>
      </c>
      <c r="U2129">
        <f t="shared" si="286"/>
        <v>1.3289299977441273E-18</v>
      </c>
    </row>
    <row r="2130" spans="1:21" x14ac:dyDescent="0.3">
      <c r="A2130" t="s">
        <v>2</v>
      </c>
      <c r="D2130" s="57" t="s">
        <v>2</v>
      </c>
      <c r="E2130" s="57" t="s">
        <v>2</v>
      </c>
      <c r="F2130" t="s">
        <v>2</v>
      </c>
    </row>
    <row r="2131" spans="1:21" x14ac:dyDescent="0.3">
      <c r="E2131" s="57" t="s">
        <v>2</v>
      </c>
      <c r="F2131" t="s">
        <v>2</v>
      </c>
    </row>
    <row r="2132" spans="1:21" x14ac:dyDescent="0.3">
      <c r="E2132" s="57" t="s">
        <v>2</v>
      </c>
      <c r="F2132" t="s">
        <v>2</v>
      </c>
      <c r="U2132" t="s">
        <v>32</v>
      </c>
    </row>
    <row r="2133" spans="1:21" x14ac:dyDescent="0.3">
      <c r="D2133">
        <f>SUM(D2012:D2132)</f>
        <v>0.95093573865677716</v>
      </c>
      <c r="E2133">
        <f>SUM(E2012:E2132)</f>
        <v>1.0000000000000009</v>
      </c>
      <c r="F2133">
        <f>SUM(F2011:F2132)</f>
        <v>0.99999999969499953</v>
      </c>
      <c r="G2133">
        <f>SUM(G2012:G2132)</f>
        <v>1.6766779980936716E-2</v>
      </c>
      <c r="H2133">
        <f>SUM(H2012:H2132)</f>
        <v>4.7680154343946333E-6</v>
      </c>
      <c r="I2133">
        <f>SUM(I2012:I2132)</f>
        <v>2.4035381970374291E-9</v>
      </c>
      <c r="L2133">
        <f t="shared" ref="L2133:M2133" si="288">SUM(L2012:L2132)</f>
        <v>6509.8481914935755</v>
      </c>
      <c r="M2133">
        <f t="shared" si="288"/>
        <v>2.6025721319063188E-4</v>
      </c>
      <c r="O2133">
        <f t="shared" ref="O2133" si="289">SUM(O2012:O2132)</f>
        <v>0.19010439806786253</v>
      </c>
      <c r="R2133">
        <f t="shared" ref="R2133:S2133" si="290">SUM(R2012:R2132)</f>
        <v>3.4191060268709517E-4</v>
      </c>
      <c r="S2133">
        <f t="shared" si="290"/>
        <v>4.2847524983428511E-7</v>
      </c>
      <c r="U2133">
        <f t="shared" ref="U2133" si="291">SUM(U2012:U2132)</f>
        <v>2.257210761419214E-4</v>
      </c>
    </row>
    <row r="2134" spans="1:21" x14ac:dyDescent="0.3">
      <c r="E2134" t="s">
        <v>2</v>
      </c>
      <c r="F2134" t="s">
        <v>2</v>
      </c>
    </row>
    <row r="2135" spans="1:21" x14ac:dyDescent="0.3">
      <c r="H2135" t="s">
        <v>22</v>
      </c>
      <c r="I2135" t="s">
        <v>23</v>
      </c>
      <c r="K2135" t="s">
        <v>24</v>
      </c>
      <c r="L2135" t="s">
        <v>25</v>
      </c>
      <c r="M2135" t="s">
        <v>26</v>
      </c>
      <c r="O2135" t="s">
        <v>27</v>
      </c>
      <c r="R2135" t="s">
        <v>28</v>
      </c>
      <c r="S2135" t="s">
        <v>29</v>
      </c>
      <c r="U2135" t="s">
        <v>30</v>
      </c>
    </row>
    <row r="2137" spans="1:21" x14ac:dyDescent="0.3">
      <c r="T2137" s="7" t="s">
        <v>33</v>
      </c>
      <c r="U2137">
        <f>(U2133/(A2129-3))^0.5</f>
        <v>1.4071280822446177E-3</v>
      </c>
    </row>
    <row r="2138" spans="1:21" x14ac:dyDescent="0.3">
      <c r="D2138">
        <f>L2133</f>
        <v>6509.8481914935755</v>
      </c>
      <c r="E2138">
        <f>O2133</f>
        <v>0.19010439806786253</v>
      </c>
      <c r="G2138">
        <f>R2133</f>
        <v>3.4191060268709517E-4</v>
      </c>
    </row>
    <row r="2139" spans="1:21" x14ac:dyDescent="0.3">
      <c r="D2139">
        <f>O2133</f>
        <v>0.19010439806786253</v>
      </c>
      <c r="E2139">
        <f>M2133</f>
        <v>2.6025721319063188E-4</v>
      </c>
      <c r="G2139">
        <f>S2133</f>
        <v>4.2847524983428511E-7</v>
      </c>
      <c r="H2139" s="7" t="s">
        <v>34</v>
      </c>
      <c r="I2139">
        <f>MDETERM(D2138:E2139)</f>
        <v>1.6580952664474486</v>
      </c>
      <c r="J2139" t="s">
        <v>2</v>
      </c>
      <c r="L2139" t="s">
        <v>2</v>
      </c>
      <c r="M2139" t="s">
        <v>2</v>
      </c>
      <c r="N2139" t="s">
        <v>2</v>
      </c>
    </row>
    <row r="2141" spans="1:21" x14ac:dyDescent="0.3">
      <c r="I2141" t="s">
        <v>2</v>
      </c>
    </row>
    <row r="2143" spans="1:21" x14ac:dyDescent="0.3">
      <c r="D2143">
        <f>R2133</f>
        <v>3.4191060268709517E-4</v>
      </c>
      <c r="E2143">
        <f>O2133</f>
        <v>0.19010439806786253</v>
      </c>
      <c r="K2143" t="s">
        <v>35</v>
      </c>
      <c r="L2143" t="s">
        <v>36</v>
      </c>
    </row>
    <row r="2144" spans="1:21" x14ac:dyDescent="0.3">
      <c r="D2144">
        <f>S2133</f>
        <v>4.2847524983428511E-7</v>
      </c>
      <c r="E2144">
        <f>M2133</f>
        <v>2.6025721319063188E-4</v>
      </c>
      <c r="H2144" s="7" t="s">
        <v>10</v>
      </c>
      <c r="I2144">
        <f>MDETERM(D2143:E2144)/MDETERM(D2138:E2139)</f>
        <v>4.5411571405554209E-9</v>
      </c>
      <c r="K2144">
        <f>U2137*(ABS(L2144))^0.5</f>
        <v>1.4071280822446177E-3</v>
      </c>
      <c r="L2144">
        <f>(M2133*L2133-O2133*O2133)/I2139</f>
        <v>0.99999999999999989</v>
      </c>
      <c r="N2144">
        <f>D2009/K2144</f>
        <v>8.642422609927527</v>
      </c>
    </row>
    <row r="2148" spans="1:14" x14ac:dyDescent="0.3">
      <c r="D2148">
        <f>L2133</f>
        <v>6509.8481914935755</v>
      </c>
      <c r="E2148">
        <f>R2133</f>
        <v>3.4191060268709517E-4</v>
      </c>
      <c r="L2148" t="s">
        <v>37</v>
      </c>
    </row>
    <row r="2149" spans="1:14" x14ac:dyDescent="0.3">
      <c r="D2149">
        <f>O2133</f>
        <v>0.19010439806786253</v>
      </c>
      <c r="E2149">
        <f>S2133</f>
        <v>4.2847524983428511E-7</v>
      </c>
      <c r="H2149" s="7" t="s">
        <v>11</v>
      </c>
      <c r="I2149">
        <f>MDETERM(D2148:E2149)/MDETERM(D2138:E2139)</f>
        <v>1.6430359437389856E-3</v>
      </c>
      <c r="K2149">
        <f>U2137*(ABS(L2149))^0.5</f>
        <v>1.4071280822446177E-3</v>
      </c>
      <c r="L2149">
        <f>(L2133*M2133-O2133*O2133)/I2139</f>
        <v>0.99999999999999989</v>
      </c>
      <c r="M2149" t="s">
        <v>2</v>
      </c>
      <c r="N2149">
        <f>N2009/K2149</f>
        <v>6137.2908677705191</v>
      </c>
    </row>
    <row r="2154" spans="1:14" x14ac:dyDescent="0.3">
      <c r="H2154" s="7"/>
    </row>
    <row r="2158" spans="1:14" x14ac:dyDescent="0.3">
      <c r="A2158" s="7" t="s">
        <v>14</v>
      </c>
      <c r="B2158" s="7"/>
      <c r="C2158" s="7"/>
      <c r="D2158">
        <f>1-U2133/G2133</f>
        <v>0.98653760135228352</v>
      </c>
    </row>
    <row r="2208" spans="1:15" x14ac:dyDescent="0.3">
      <c r="A2208" t="s">
        <v>2</v>
      </c>
      <c r="D2208">
        <f>D2009+$J$19*I2144</f>
        <v>1.2160997823633416E-2</v>
      </c>
      <c r="J2208" t="s">
        <v>2</v>
      </c>
      <c r="N2208">
        <f>N2009+$J$19*I2149</f>
        <v>8.6367758469152065</v>
      </c>
      <c r="O2208" t="s">
        <v>2</v>
      </c>
    </row>
    <row r="2209" spans="1:21" x14ac:dyDescent="0.3">
      <c r="F2209" t="s">
        <v>2</v>
      </c>
      <c r="G2209" t="s">
        <v>2</v>
      </c>
    </row>
    <row r="2210" spans="1:21" ht="28.8" x14ac:dyDescent="0.3">
      <c r="D2210" t="s">
        <v>41</v>
      </c>
      <c r="E2210" s="58" t="s">
        <v>21</v>
      </c>
      <c r="F2210" t="s">
        <v>16</v>
      </c>
      <c r="H2210" t="s">
        <v>22</v>
      </c>
      <c r="I2210" t="s">
        <v>23</v>
      </c>
      <c r="K2210" t="s">
        <v>24</v>
      </c>
      <c r="L2210" t="s">
        <v>25</v>
      </c>
      <c r="M2210" t="s">
        <v>26</v>
      </c>
      <c r="O2210" t="s">
        <v>27</v>
      </c>
      <c r="R2210" t="s">
        <v>28</v>
      </c>
      <c r="S2210" t="s">
        <v>29</v>
      </c>
      <c r="U2210" t="s">
        <v>30</v>
      </c>
    </row>
    <row r="2211" spans="1:21" x14ac:dyDescent="0.3">
      <c r="A2211">
        <v>0</v>
      </c>
      <c r="D2211" s="57">
        <f>D2012</f>
        <v>4.2518059718941554E-3</v>
      </c>
      <c r="E2211" s="57">
        <f>D2211/SUM(D2211:D2328)</f>
        <v>4.4711811735038461E-3</v>
      </c>
      <c r="F2211">
        <f>D2208*N2208*(D2208*A2211)^(N2208-1)/EXP((D2208*A2211)^N2208)</f>
        <v>0</v>
      </c>
      <c r="G2211">
        <f>(1/$A$139-E2211)^2</f>
        <v>1.6612368778610235E-5</v>
      </c>
      <c r="H2211">
        <f>F2211*(N2208/D2208)*(1-(D2208*A2211)^(N2208))</f>
        <v>0</v>
      </c>
      <c r="I2211">
        <v>0</v>
      </c>
      <c r="K2211">
        <f>E2211-F2211</f>
        <v>4.4711811735038461E-3</v>
      </c>
      <c r="L2211">
        <f>H2211*H2211</f>
        <v>0</v>
      </c>
      <c r="M2211">
        <f>I2211*I2211</f>
        <v>0</v>
      </c>
      <c r="O2211">
        <f>H2211*I2211</f>
        <v>0</v>
      </c>
      <c r="R2211">
        <f>H2211*K2211</f>
        <v>0</v>
      </c>
      <c r="S2211">
        <f>I2211*K2211</f>
        <v>0</v>
      </c>
      <c r="U2211">
        <f>K2211*K2211</f>
        <v>1.9991461086295232E-5</v>
      </c>
    </row>
    <row r="2212" spans="1:21" x14ac:dyDescent="0.3">
      <c r="A2212">
        <f>A2211+1</f>
        <v>1</v>
      </c>
      <c r="D2212" s="57">
        <f t="shared" ref="D2212:D2275" si="292">D2013</f>
        <v>5.8713955650789454E-4</v>
      </c>
      <c r="E2212" s="57">
        <f>D2212/SUM(D2211:D2328)</f>
        <v>6.1743347382994069E-4</v>
      </c>
      <c r="F2212">
        <f>D2208*N2208*(D2208*A2212)^(N2208-1)/EXP((D2208*A2212)^N2208)</f>
        <v>2.4926424204317564E-16</v>
      </c>
      <c r="G2212">
        <f t="shared" ref="G2212:G2275" si="293">(1/$A$139-E2212)^2</f>
        <v>6.2878160841175505E-5</v>
      </c>
      <c r="H2212">
        <f>F2212*(N2208/D2208)*(1-(D2208*A2212)^(N2208))</f>
        <v>1.7702818604196643E-13</v>
      </c>
      <c r="I2212">
        <f>F2212*(1/N2208+LN(D2208*A2212)*(1-(D2208*A2212)^N2208))</f>
        <v>-1.070275198690085E-15</v>
      </c>
      <c r="K2212">
        <f t="shared" ref="K2212:K2275" si="294">E2212-F2212</f>
        <v>6.1743347382969143E-4</v>
      </c>
      <c r="L2212">
        <f t="shared" ref="L2212:L2275" si="295">H2212*H2212</f>
        <v>3.1338978653309077E-26</v>
      </c>
      <c r="M2212">
        <f t="shared" ref="M2212:M2275" si="296">I2212*I2212</f>
        <v>1.145489000931101E-30</v>
      </c>
      <c r="O2212">
        <f t="shared" ref="O2212:O2275" si="297">H2212*I2212</f>
        <v>-1.8946887698981096E-28</v>
      </c>
      <c r="R2212">
        <f t="shared" ref="R2212:R2275" si="298">H2212*K2212</f>
        <v>1.0930312787366023E-16</v>
      </c>
      <c r="S2212">
        <f t="shared" ref="S2212:S2275" si="299">I2212*K2212</f>
        <v>-6.6082373388098243E-19</v>
      </c>
      <c r="U2212">
        <f t="shared" ref="U2212:U2275" si="300">K2212*K2212</f>
        <v>3.8122409460540028E-7</v>
      </c>
    </row>
    <row r="2213" spans="1:21" x14ac:dyDescent="0.3">
      <c r="A2213">
        <f t="shared" ref="A2213:A2276" si="301">A2212+1</f>
        <v>2</v>
      </c>
      <c r="D2213" s="57">
        <f t="shared" si="292"/>
        <v>2.2883227438282399E-4</v>
      </c>
      <c r="E2213" s="57">
        <f>D2213/SUM(D2211:D2328)</f>
        <v>2.406390517050667E-4</v>
      </c>
      <c r="F2213">
        <f>D2208*N2208*(D2208*A2213)^(N2208-1)/EXP((D2208*A2213)^N2208)</f>
        <v>4.9608783992615442E-14</v>
      </c>
      <c r="G2213">
        <f t="shared" si="293"/>
        <v>6.899577419250821E-5</v>
      </c>
      <c r="H2213">
        <f>F2213*(N2208/D2208)*(1-(D2208*A2213)^(N2208))</f>
        <v>3.5232301953840519E-11</v>
      </c>
      <c r="I2213">
        <f>F2213*(1/N2208+LN(D2208*A2213)*(1-(D2208*A2213)^N2208))</f>
        <v>-1.7862090247130966E-13</v>
      </c>
      <c r="K2213">
        <f t="shared" si="294"/>
        <v>2.4063905165545792E-4</v>
      </c>
      <c r="L2213">
        <f t="shared" si="295"/>
        <v>1.2413151009665944E-21</v>
      </c>
      <c r="M2213">
        <f t="shared" si="296"/>
        <v>3.1905426799665118E-26</v>
      </c>
      <c r="O2213">
        <f t="shared" si="297"/>
        <v>-6.2932255711366799E-24</v>
      </c>
      <c r="R2213">
        <f t="shared" si="298"/>
        <v>8.4782677298109195E-15</v>
      </c>
      <c r="S2213">
        <f t="shared" si="299"/>
        <v>-4.2983164576537994E-17</v>
      </c>
      <c r="U2213">
        <f t="shared" si="300"/>
        <v>5.7907153181638145E-8</v>
      </c>
    </row>
    <row r="2214" spans="1:21" x14ac:dyDescent="0.3">
      <c r="A2214">
        <f t="shared" si="301"/>
        <v>3</v>
      </c>
      <c r="D2214" s="57">
        <f t="shared" si="292"/>
        <v>1.5916220114630932E-4</v>
      </c>
      <c r="E2214" s="57">
        <f>D2214/SUM(D2211:D2328)</f>
        <v>1.6737429741691095E-4</v>
      </c>
      <c r="F2214">
        <f>D2208*N2208*(D2208*A2214)^(N2208-1)/EXP((D2208*A2214)^N2208)</f>
        <v>1.0973067627318837E-12</v>
      </c>
      <c r="G2214">
        <f t="shared" si="293"/>
        <v>7.0218270156929214E-5</v>
      </c>
      <c r="H2214">
        <f>F2214*(N2208/D2208)*(1-(D2208*A2214)^(N2208))</f>
        <v>7.7931043837521851E-10</v>
      </c>
      <c r="I2214">
        <f>F2214*(1/N2208+LN(D2208*A2214)*(1-(D2208*A2214)^N2208))</f>
        <v>-3.5060323930831379E-12</v>
      </c>
      <c r="K2214">
        <f t="shared" si="294"/>
        <v>1.6737429631960419E-4</v>
      </c>
      <c r="L2214">
        <f t="shared" si="295"/>
        <v>6.0732475936057525E-19</v>
      </c>
      <c r="M2214">
        <f t="shared" si="296"/>
        <v>1.2292263141348274E-23</v>
      </c>
      <c r="O2214">
        <f t="shared" si="297"/>
        <v>-2.7322876412113364E-21</v>
      </c>
      <c r="R2214">
        <f t="shared" si="298"/>
        <v>1.3043653623757445E-13</v>
      </c>
      <c r="S2214">
        <f t="shared" si="299"/>
        <v>-5.8681970466602814E-16</v>
      </c>
      <c r="U2214">
        <f t="shared" si="300"/>
        <v>2.8014155068482668E-8</v>
      </c>
    </row>
    <row r="2215" spans="1:21" x14ac:dyDescent="0.3">
      <c r="A2215">
        <f t="shared" si="301"/>
        <v>4</v>
      </c>
      <c r="D2215" s="57">
        <f t="shared" si="292"/>
        <v>2.1879988530606242E-4</v>
      </c>
      <c r="E2215" s="57">
        <f>D2215/SUM(D2211:D2328)</f>
        <v>2.3008903379225526E-4</v>
      </c>
      <c r="F2215">
        <f>D2208*N2208*(D2208*A2215)^(N2208-1)/EXP((D2208*A2215)^N2208)</f>
        <v>9.8731828883362309E-12</v>
      </c>
      <c r="G2215">
        <f t="shared" si="293"/>
        <v>6.9171150189317938E-5</v>
      </c>
      <c r="H2215">
        <f>F2215*(N2208/D2208)*(1-(D2208*A2215)^(N2208))</f>
        <v>7.011963059153938E-9</v>
      </c>
      <c r="I2215">
        <f>F2215*(1/N2208+LN(D2208*A2215)*(1-(D2208*A2215)^N2208))</f>
        <v>-2.8705716865955575E-11</v>
      </c>
      <c r="K2215">
        <f t="shared" si="294"/>
        <v>2.3008902391907237E-4</v>
      </c>
      <c r="L2215">
        <f t="shared" si="295"/>
        <v>4.916762594293945E-17</v>
      </c>
      <c r="M2215">
        <f t="shared" si="296"/>
        <v>8.2401818078840638E-22</v>
      </c>
      <c r="O2215">
        <f t="shared" si="297"/>
        <v>-2.0128342625061266E-19</v>
      </c>
      <c r="R2215">
        <f t="shared" si="298"/>
        <v>1.6133757360373222E-12</v>
      </c>
      <c r="S2215">
        <f t="shared" si="299"/>
        <v>-6.6048703745849711E-15</v>
      </c>
      <c r="U2215">
        <f t="shared" si="300"/>
        <v>5.2940958928031456E-8</v>
      </c>
    </row>
    <row r="2216" spans="1:21" x14ac:dyDescent="0.3">
      <c r="A2216">
        <f t="shared" si="301"/>
        <v>5</v>
      </c>
      <c r="D2216" s="57">
        <f t="shared" si="292"/>
        <v>1.8892763764826815E-4</v>
      </c>
      <c r="E2216" s="57">
        <f>D2216/SUM(D2211:D2328)</f>
        <v>1.9867550452476801E-4</v>
      </c>
      <c r="F2216">
        <f>D2208*N2208*(D2208*A2216)^(N2208-1)/EXP((D2208*A2216)^N2208)</f>
        <v>5.4267176813249458E-11</v>
      </c>
      <c r="G2216">
        <f t="shared" si="293"/>
        <v>6.9694664588226479E-5</v>
      </c>
      <c r="H2216">
        <f>F2216*(N2208/D2208)*(1-(D2208*A2216)^(N2208))</f>
        <v>3.8540706014713419E-8</v>
      </c>
      <c r="I2216">
        <f>F2216*(1/N2208+LN(D2208*A2216)*(1-(D2208*A2216)^N2208))</f>
        <v>-1.4566935493860673E-10</v>
      </c>
      <c r="K2216">
        <f t="shared" si="294"/>
        <v>1.9867545025759118E-4</v>
      </c>
      <c r="L2216">
        <f t="shared" si="295"/>
        <v>1.4853860201125671E-15</v>
      </c>
      <c r="M2216">
        <f t="shared" si="296"/>
        <v>2.1219560968229789E-20</v>
      </c>
      <c r="O2216">
        <f t="shared" si="297"/>
        <v>-5.6141997840417842E-18</v>
      </c>
      <c r="R2216">
        <f t="shared" si="298"/>
        <v>7.6570921207186408E-12</v>
      </c>
      <c r="S2216">
        <f t="shared" si="299"/>
        <v>-2.8940924681160558E-14</v>
      </c>
      <c r="U2216">
        <f t="shared" si="300"/>
        <v>3.9471934535056588E-8</v>
      </c>
    </row>
    <row r="2217" spans="1:21" x14ac:dyDescent="0.3">
      <c r="A2217">
        <f t="shared" si="301"/>
        <v>6</v>
      </c>
      <c r="D2217" s="57">
        <f t="shared" si="292"/>
        <v>1.292494748669822E-4</v>
      </c>
      <c r="E2217" s="57">
        <f>D2217/SUM(D2211:D2328)</f>
        <v>1.3591820100225765E-4</v>
      </c>
      <c r="F2217">
        <f>D2208*N2208*(D2208*A2217)^(N2208-1)/EXP((D2208*A2217)^N2208)</f>
        <v>2.1838693633535941E-10</v>
      </c>
      <c r="G2217">
        <f t="shared" si="293"/>
        <v>7.0746440808680224E-5</v>
      </c>
      <c r="H2217">
        <f>F2217*(N2208/D2208)*(1-(D2208*A2217)^(N2208))</f>
        <v>1.5509903414926724E-7</v>
      </c>
      <c r="I2217">
        <f>F2217*(1/N2208+LN(D2208*A2217)*(1-(D2208*A2217)^N2208))</f>
        <v>-5.4639929512171752E-10</v>
      </c>
      <c r="K2217">
        <f t="shared" si="294"/>
        <v>1.3591798261532132E-4</v>
      </c>
      <c r="L2217">
        <f t="shared" si="295"/>
        <v>2.4055710394035564E-14</v>
      </c>
      <c r="M2217">
        <f t="shared" si="296"/>
        <v>2.9855218970950978E-19</v>
      </c>
      <c r="O2217">
        <f t="shared" si="297"/>
        <v>-8.4746002933218819E-17</v>
      </c>
      <c r="R2217">
        <f t="shared" si="298"/>
        <v>2.1080747827153233E-11</v>
      </c>
      <c r="S2217">
        <f t="shared" si="299"/>
        <v>-7.4265489895377429E-14</v>
      </c>
      <c r="U2217">
        <f t="shared" si="300"/>
        <v>1.8473697998218789E-8</v>
      </c>
    </row>
    <row r="2218" spans="1:21" x14ac:dyDescent="0.3">
      <c r="A2218">
        <f t="shared" si="301"/>
        <v>7</v>
      </c>
      <c r="D2218" s="57">
        <f t="shared" si="292"/>
        <v>1.2923267352736023E-4</v>
      </c>
      <c r="E2218" s="57">
        <f>D2218/SUM(D2211:D2328)</f>
        <v>1.3590053278458638E-4</v>
      </c>
      <c r="F2218">
        <f>D2208*N2208*(D2208*A2218)^(N2208-1)/EXP((D2208*A2218)^N2208)</f>
        <v>7.087356548985689E-10</v>
      </c>
      <c r="G2218">
        <f t="shared" si="293"/>
        <v>7.0746738026942541E-5</v>
      </c>
      <c r="H2218">
        <f>F2218*(N2208/D2208)*(1-(D2208*A2218)^(N2208))</f>
        <v>5.0334611282173408E-7</v>
      </c>
      <c r="I2218">
        <f>F2218*(1/N2208+LN(D2208*A2218)*(1-(D2208*A2218)^N2208))</f>
        <v>-1.6639888837009907E-9</v>
      </c>
      <c r="K2218">
        <f t="shared" si="294"/>
        <v>1.3589982404893148E-4</v>
      </c>
      <c r="L2218">
        <f t="shared" si="295"/>
        <v>2.5335730929274986E-13</v>
      </c>
      <c r="M2218">
        <f t="shared" si="296"/>
        <v>2.7688590050804691E-18</v>
      </c>
      <c r="O2218">
        <f t="shared" si="297"/>
        <v>-8.3756233638947023E-16</v>
      </c>
      <c r="R2218">
        <f t="shared" si="298"/>
        <v>6.8404648168187273E-11</v>
      </c>
      <c r="S2218">
        <f t="shared" si="299"/>
        <v>-2.2613579651434252E-13</v>
      </c>
      <c r="U2218">
        <f t="shared" si="300"/>
        <v>1.8468762176530535E-8</v>
      </c>
    </row>
    <row r="2219" spans="1:21" x14ac:dyDescent="0.3">
      <c r="A2219">
        <f t="shared" si="301"/>
        <v>8</v>
      </c>
      <c r="D2219" s="57">
        <f t="shared" si="292"/>
        <v>8.9460722153159592E-5</v>
      </c>
      <c r="E2219" s="57">
        <f>D2219/SUM(D2211:D2328)</f>
        <v>9.4076516967934469E-5</v>
      </c>
      <c r="F2219">
        <f>D2208*N2208*(D2208*A2219)^(N2208-1)/EXP((D2208*A2219)^N2208)</f>
        <v>1.964969352695954E-9</v>
      </c>
      <c r="G2219">
        <f t="shared" si="293"/>
        <v>7.1452059904486529E-5</v>
      </c>
      <c r="H2219">
        <f>F2219*(N2208/D2208)*(1-(D2208*A2219)^(N2208))</f>
        <v>1.3955269181467263E-6</v>
      </c>
      <c r="I2219">
        <f>F2219*(1/N2208+LN(D2208*A2219)*(1-(D2208*A2219)^N2208))</f>
        <v>-4.3510234922233818E-9</v>
      </c>
      <c r="K2219">
        <f t="shared" si="294"/>
        <v>9.407455199858178E-5</v>
      </c>
      <c r="L2219">
        <f t="shared" si="295"/>
        <v>1.9474953792720996E-12</v>
      </c>
      <c r="M2219">
        <f t="shared" si="296"/>
        <v>1.8931405429879754E-17</v>
      </c>
      <c r="O2219">
        <f t="shared" si="297"/>
        <v>-6.0719704048865025E-15</v>
      </c>
      <c r="R2219">
        <f t="shared" si="298"/>
        <v>1.3128356962661477E-10</v>
      </c>
      <c r="S2219">
        <f t="shared" si="299"/>
        <v>-4.0932058576621944E-13</v>
      </c>
      <c r="U2219">
        <f t="shared" si="300"/>
        <v>8.8500213337338663E-9</v>
      </c>
    </row>
    <row r="2220" spans="1:21" x14ac:dyDescent="0.3">
      <c r="A2220">
        <f t="shared" si="301"/>
        <v>9</v>
      </c>
      <c r="D2220" s="57">
        <f t="shared" si="292"/>
        <v>2.1863366056663175E-4</v>
      </c>
      <c r="E2220" s="57">
        <f>D2220/SUM(D2211:D2328)</f>
        <v>2.299142325594554E-4</v>
      </c>
      <c r="F2220">
        <f>D2208*N2208*(D2208*A2220)^(N2208-1)/EXP((D2208*A2220)^N2208)</f>
        <v>4.8305449494375967E-9</v>
      </c>
      <c r="G2220">
        <f t="shared" si="293"/>
        <v>6.9174057835441418E-5</v>
      </c>
      <c r="H2220">
        <f>F2220*(N2208/D2208)*(1-(D2208*A2220)^(N2208))</f>
        <v>3.4306669848797285E-6</v>
      </c>
      <c r="I2220">
        <f>F2220*(1/N2208+LN(D2208*A2220)*(1-(D2208*A2220)^N2208))</f>
        <v>-1.012729937599854E-8</v>
      </c>
      <c r="K2220">
        <f t="shared" si="294"/>
        <v>2.2990940201450595E-4</v>
      </c>
      <c r="L2220">
        <f t="shared" si="295"/>
        <v>1.1769475961143767E-11</v>
      </c>
      <c r="M2220">
        <f t="shared" si="296"/>
        <v>1.0256219265110042E-16</v>
      </c>
      <c r="O2220">
        <f t="shared" si="297"/>
        <v>-3.474339161523127E-14</v>
      </c>
      <c r="R2220">
        <f t="shared" si="298"/>
        <v>7.8874259500460656E-10</v>
      </c>
      <c r="S2220">
        <f t="shared" si="299"/>
        <v>-2.3283613435577037E-12</v>
      </c>
      <c r="U2220">
        <f t="shared" si="300"/>
        <v>5.285833313466771E-8</v>
      </c>
    </row>
    <row r="2221" spans="1:21" x14ac:dyDescent="0.3">
      <c r="A2221">
        <f t="shared" si="301"/>
        <v>10</v>
      </c>
      <c r="D2221" s="57">
        <f t="shared" si="292"/>
        <v>2.9812786589345303E-5</v>
      </c>
      <c r="E2221" s="57">
        <f>D2221/SUM(D2211:D2328)</f>
        <v>3.1351000259446217E-5</v>
      </c>
      <c r="F2221">
        <f>D2208*N2208*(D2208*A2221)^(N2208-1)/EXP((D2208*A2221)^N2208)</f>
        <v>1.0800300102293673E-8</v>
      </c>
      <c r="G2221">
        <f t="shared" si="293"/>
        <v>7.2516423453504935E-5</v>
      </c>
      <c r="H2221">
        <f>F2221*(N2208/D2208)*(1-(D2208*A2221)^(N2208))</f>
        <v>7.6704042915938309E-6</v>
      </c>
      <c r="I2221">
        <f>F2221*(1/N2208+LN(D2208*A2221)*(1-(D2208*A2221)^N2208))</f>
        <v>-2.1505042186834428E-8</v>
      </c>
      <c r="K2221">
        <f t="shared" si="294"/>
        <v>3.1340199959343925E-5</v>
      </c>
      <c r="L2221">
        <f t="shared" si="295"/>
        <v>5.8835101996501055E-11</v>
      </c>
      <c r="M2221">
        <f t="shared" si="296"/>
        <v>4.6246683945752843E-16</v>
      </c>
      <c r="O2221">
        <f t="shared" si="297"/>
        <v>-1.6495236788080117E-13</v>
      </c>
      <c r="R2221">
        <f t="shared" si="298"/>
        <v>2.4039200426756044E-10</v>
      </c>
      <c r="S2221">
        <f t="shared" si="299"/>
        <v>-6.7397232226951773E-13</v>
      </c>
      <c r="U2221">
        <f t="shared" si="300"/>
        <v>9.8220813349166089E-10</v>
      </c>
    </row>
    <row r="2222" spans="1:21" x14ac:dyDescent="0.3">
      <c r="A2222">
        <f t="shared" si="301"/>
        <v>11</v>
      </c>
      <c r="D2222" s="57">
        <f t="shared" si="292"/>
        <v>9.9366018199151127E-5</v>
      </c>
      <c r="E2222" s="57">
        <f>D2222/SUM(D2211:D2328)</f>
        <v>1.0449288438723352E-4</v>
      </c>
      <c r="F2222">
        <f>D2208*N2208*(D2208*A2222)^(N2208-1)/EXP((D2208*A2222)^N2208)</f>
        <v>2.23636390691112E-8</v>
      </c>
      <c r="G2222">
        <f t="shared" si="293"/>
        <v>7.1276070713606222E-5</v>
      </c>
      <c r="H2222">
        <f>F2222*(N2208/D2208)*(1-(D2208*A2222)^(N2208))</f>
        <v>1.5882720732373612E-5</v>
      </c>
      <c r="I2222">
        <f>F2222*(1/N2208+LN(D2208*A2222)*(1-(D2208*A2222)^N2208))</f>
        <v>-4.2397927796544252E-8</v>
      </c>
      <c r="K2222">
        <f t="shared" si="294"/>
        <v>1.0447052074816441E-4</v>
      </c>
      <c r="L2222">
        <f t="shared" si="295"/>
        <v>2.5226081786257057E-10</v>
      </c>
      <c r="M2222">
        <f t="shared" si="296"/>
        <v>1.7975842814409798E-15</v>
      </c>
      <c r="O2222">
        <f t="shared" si="297"/>
        <v>-6.733944468238528E-13</v>
      </c>
      <c r="R2222">
        <f t="shared" si="298"/>
        <v>1.6592761058087384E-9</v>
      </c>
      <c r="S2222">
        <f t="shared" si="299"/>
        <v>-4.4293335955480527E-12</v>
      </c>
      <c r="U2222">
        <f t="shared" si="300"/>
        <v>1.091408970539265E-8</v>
      </c>
    </row>
    <row r="2223" spans="1:21" x14ac:dyDescent="0.3">
      <c r="A2223">
        <f t="shared" si="301"/>
        <v>12</v>
      </c>
      <c r="D2223" s="57">
        <f t="shared" si="292"/>
        <v>9.935608209414473E-5</v>
      </c>
      <c r="E2223" s="57">
        <f>D2223/SUM(D2211:D2328)</f>
        <v>1.0448243562124179E-4</v>
      </c>
      <c r="F2223">
        <f>D2208*N2208*(D2208*A2223)^(N2208-1)/EXP((D2208*A2223)^N2208)</f>
        <v>4.3463553416508935E-8</v>
      </c>
      <c r="G2223">
        <f t="shared" si="293"/>
        <v>7.127624714145647E-5</v>
      </c>
      <c r="H2223">
        <f>F2223*(N2208/D2208)*(1-(D2208*A2223)^(N2208))</f>
        <v>3.0867939551007187E-5</v>
      </c>
      <c r="I2223">
        <f>F2223*(1/N2208+LN(D2208*A2223)*(1-(D2208*A2223)^N2208))</f>
        <v>-7.8618206907293057E-8</v>
      </c>
      <c r="K2223">
        <f t="shared" si="294"/>
        <v>1.0443897206782529E-4</v>
      </c>
      <c r="L2223">
        <f t="shared" si="295"/>
        <v>9.5282969212463385E-10</v>
      </c>
      <c r="M2223">
        <f t="shared" si="296"/>
        <v>6.180822457317942E-15</v>
      </c>
      <c r="O2223">
        <f t="shared" si="297"/>
        <v>-2.4267820584228977E-12</v>
      </c>
      <c r="R2223">
        <f t="shared" si="298"/>
        <v>3.2238158765589588E-9</v>
      </c>
      <c r="S2223">
        <f t="shared" si="299"/>
        <v>-8.2108047152132885E-12</v>
      </c>
      <c r="U2223">
        <f t="shared" si="300"/>
        <v>1.0907498886583991E-8</v>
      </c>
    </row>
    <row r="2224" spans="1:21" x14ac:dyDescent="0.3">
      <c r="A2224">
        <f t="shared" si="301"/>
        <v>13</v>
      </c>
      <c r="D2224" s="57">
        <f t="shared" si="292"/>
        <v>1.0927966887881629E-4</v>
      </c>
      <c r="E2224" s="57">
        <f>D2224/SUM(D2211:D2328)</f>
        <v>1.1491803750396091E-4</v>
      </c>
      <c r="F2224">
        <f>D2208*N2208*(D2208*A2224)^(N2208-1)/EXP((D2208*A2224)^N2208)</f>
        <v>8.0093194740598549E-8</v>
      </c>
      <c r="G2224">
        <f t="shared" si="293"/>
        <v>7.1100150360477331E-5</v>
      </c>
      <c r="H2224">
        <f>F2224*(N2208/D2208)*(1-(D2208*A2224)^(N2208))</f>
        <v>5.6882411828047848E-5</v>
      </c>
      <c r="I2224">
        <f>F2224*(1/N2208+LN(D2208*A2224)*(1-(D2208*A2224)^N2208))</f>
        <v>-1.384641395927704E-7</v>
      </c>
      <c r="K2224">
        <f t="shared" si="294"/>
        <v>1.1483794430922032E-4</v>
      </c>
      <c r="L2224">
        <f t="shared" si="295"/>
        <v>3.2356087753756378E-9</v>
      </c>
      <c r="M2224">
        <f t="shared" si="296"/>
        <v>1.9172317953166206E-14</v>
      </c>
      <c r="O2224">
        <f t="shared" si="297"/>
        <v>-7.8761742117322721E-12</v>
      </c>
      <c r="R2224">
        <f t="shared" si="298"/>
        <v>6.532259241683494E-9</v>
      </c>
      <c r="S2224">
        <f t="shared" si="299"/>
        <v>-1.5900937151378675E-11</v>
      </c>
      <c r="U2224">
        <f t="shared" si="300"/>
        <v>1.3187753453167588E-8</v>
      </c>
    </row>
    <row r="2225" spans="1:21" x14ac:dyDescent="0.3">
      <c r="A2225">
        <f t="shared" si="301"/>
        <v>14</v>
      </c>
      <c r="D2225" s="57">
        <f t="shared" si="292"/>
        <v>2.1851125999207405E-4</v>
      </c>
      <c r="E2225" s="57">
        <f>D2225/SUM(D2211:D2328)</f>
        <v>2.2978551663304525E-4</v>
      </c>
      <c r="F2225">
        <f>D2208*N2208*(D2208*A2225)^(N2208-1)/EXP((D2208*A2225)^N2208)</f>
        <v>1.410531478752322E-7</v>
      </c>
      <c r="G2225">
        <f t="shared" si="293"/>
        <v>6.9176198937008661E-5</v>
      </c>
      <c r="H2225">
        <f>F2225*(N2208/D2208)*(1-(D2208*A2225)^(N2208))</f>
        <v>1.0017633090836711E-4</v>
      </c>
      <c r="I2225">
        <f>F2225*(1/N2208+LN(D2208*A2225)*(1-(D2208*A2225)^N2208))</f>
        <v>-2.3339777563807811E-7</v>
      </c>
      <c r="K2225">
        <f t="shared" si="294"/>
        <v>2.2964446348517002E-4</v>
      </c>
      <c r="L2225">
        <f t="shared" si="295"/>
        <v>1.0035297274262668E-8</v>
      </c>
      <c r="M2225">
        <f t="shared" si="296"/>
        <v>5.4474521672802648E-14</v>
      </c>
      <c r="O2225">
        <f t="shared" si="297"/>
        <v>-2.3380932805596936E-11</v>
      </c>
      <c r="R2225">
        <f t="shared" si="298"/>
        <v>2.300493976536482E-8</v>
      </c>
      <c r="S2225">
        <f t="shared" si="299"/>
        <v>-5.3598506965038532E-11</v>
      </c>
      <c r="U2225">
        <f t="shared" si="300"/>
        <v>5.2736579609391586E-8</v>
      </c>
    </row>
    <row r="2226" spans="1:21" x14ac:dyDescent="0.3">
      <c r="A2226">
        <f t="shared" si="301"/>
        <v>15</v>
      </c>
      <c r="D2226" s="57">
        <f t="shared" si="292"/>
        <v>2.9788052242649978E-4</v>
      </c>
      <c r="E2226" s="57">
        <f>D2226/SUM(D2211:D2328)</f>
        <v>3.1324989725095852E-4</v>
      </c>
      <c r="F2226">
        <f>D2208*N2208*(D2208*A2226)^(N2208-1)/EXP((D2208*A2226)^N2208)</f>
        <v>2.3889393407935404E-7</v>
      </c>
      <c r="G2226">
        <f t="shared" si="293"/>
        <v>6.7794781502457916E-5</v>
      </c>
      <c r="H2226">
        <f>F2226*(N2208/D2208)*(1-(D2208*A2226)^(N2208))</f>
        <v>1.6966309292206012E-4</v>
      </c>
      <c r="I2226">
        <f>F2226*(1/N2208+LN(D2208*A2226)*(1-(D2208*A2226)^N2208))</f>
        <v>-3.7881088465906397E-7</v>
      </c>
      <c r="K2226">
        <f t="shared" si="294"/>
        <v>3.1301100331687919E-4</v>
      </c>
      <c r="L2226">
        <f t="shared" si="295"/>
        <v>2.8785565099879608E-8</v>
      </c>
      <c r="M2226">
        <f t="shared" si="296"/>
        <v>1.4349768633618267E-13</v>
      </c>
      <c r="O2226">
        <f t="shared" si="297"/>
        <v>-6.4270226323798574E-11</v>
      </c>
      <c r="R2226">
        <f t="shared" si="298"/>
        <v>5.3106414941378943E-8</v>
      </c>
      <c r="S2226">
        <f t="shared" si="299"/>
        <v>-1.185719750744882E-10</v>
      </c>
      <c r="U2226">
        <f t="shared" si="300"/>
        <v>9.7975888197439351E-8</v>
      </c>
    </row>
    <row r="2227" spans="1:21" x14ac:dyDescent="0.3">
      <c r="A2227">
        <f t="shared" si="301"/>
        <v>16</v>
      </c>
      <c r="D2227" s="57">
        <f t="shared" si="292"/>
        <v>7.0448354215401233E-4</v>
      </c>
      <c r="E2227" s="57">
        <f>D2227/SUM(D2211:D2328)</f>
        <v>7.4083191273167904E-4</v>
      </c>
      <c r="F2227">
        <f>D2208*N2208*(D2208*A2227)^(N2208-1)/EXP((D2208*A2227)^N2208)</f>
        <v>3.9106960921031048E-7</v>
      </c>
      <c r="G2227">
        <f t="shared" si="293"/>
        <v>6.0936393645530141E-5</v>
      </c>
      <c r="H2227">
        <f>F2227*(N2208/D2208)*(1-(D2208*A2227)^(N2208))</f>
        <v>2.7773856695849955E-4</v>
      </c>
      <c r="I2227">
        <f>F2227*(1/N2208+LN(D2208*A2227)*(1-(D2208*A2227)^N2208))</f>
        <v>-5.9487455541727515E-7</v>
      </c>
      <c r="K2227">
        <f t="shared" si="294"/>
        <v>7.4044084312246874E-4</v>
      </c>
      <c r="L2227">
        <f t="shared" si="295"/>
        <v>7.713871157616094E-8</v>
      </c>
      <c r="M2227">
        <f t="shared" si="296"/>
        <v>3.5387573668290077E-13</v>
      </c>
      <c r="O2227">
        <f t="shared" si="297"/>
        <v>-1.6521960654166851E-10</v>
      </c>
      <c r="R2227">
        <f t="shared" si="298"/>
        <v>2.0564897868637765E-7</v>
      </c>
      <c r="S2227">
        <f t="shared" si="299"/>
        <v>-4.4046941736527096E-10</v>
      </c>
      <c r="U2227">
        <f t="shared" si="300"/>
        <v>5.4825264216391237E-7</v>
      </c>
    </row>
    <row r="2228" spans="1:21" x14ac:dyDescent="0.3">
      <c r="A2228">
        <f t="shared" si="301"/>
        <v>17</v>
      </c>
      <c r="D2228" s="57">
        <f t="shared" si="292"/>
        <v>6.1480151632903335E-4</v>
      </c>
      <c r="E2228" s="57">
        <f>D2228/SUM(D2211:D2328)</f>
        <v>6.4652267375864682E-4</v>
      </c>
      <c r="F2228">
        <f>D2208*N2208*(D2208*A2228)^(N2208-1)/EXP((D2208*A2228)^N2208)</f>
        <v>6.2132961487704348E-7</v>
      </c>
      <c r="G2228">
        <f t="shared" si="293"/>
        <v>6.2417677033421265E-5</v>
      </c>
      <c r="H2228">
        <f>F2228*(N2208/D2208)*(1-(D2208*A2228)^(N2208))</f>
        <v>4.4126955087913164E-4</v>
      </c>
      <c r="I2228">
        <f>F2228*(1/N2208+LN(D2208*A2228)*(1-(D2208*A2228)^N2208))</f>
        <v>-9.0746565176738296E-7</v>
      </c>
      <c r="K2228">
        <f t="shared" si="294"/>
        <v>6.4590134414376974E-4</v>
      </c>
      <c r="L2228">
        <f t="shared" si="295"/>
        <v>1.9471881653307056E-7</v>
      </c>
      <c r="M2228">
        <f t="shared" si="296"/>
        <v>8.2349390913760118E-13</v>
      </c>
      <c r="O2228">
        <f t="shared" si="297"/>
        <v>-4.0043696059363156E-10</v>
      </c>
      <c r="R2228">
        <f t="shared" si="298"/>
        <v>2.8501659604254872E-7</v>
      </c>
      <c r="S2228">
        <f t="shared" si="299"/>
        <v>-5.8613328424085476E-10</v>
      </c>
      <c r="U2228">
        <f t="shared" si="300"/>
        <v>4.1718854636672848E-7</v>
      </c>
    </row>
    <row r="2229" spans="1:21" x14ac:dyDescent="0.3">
      <c r="A2229">
        <f t="shared" si="301"/>
        <v>18</v>
      </c>
      <c r="D2229" s="57">
        <f t="shared" si="292"/>
        <v>1.010416505263361E-3</v>
      </c>
      <c r="E2229" s="57">
        <f>D2229/SUM(D2211:D2328)</f>
        <v>1.0625497225402445E-3</v>
      </c>
      <c r="F2229">
        <f>D2208*N2208*(D2208*A2229)^(N2208-1)/EXP((D2208*A2229)^N2208)</f>
        <v>9.6137729207802891E-7</v>
      </c>
      <c r="G2229">
        <f t="shared" si="293"/>
        <v>5.6017123895161467E-5</v>
      </c>
      <c r="H2229">
        <f>F2229*(N2208/D2208)*(1-(D2208*A2229)^(N2208))</f>
        <v>6.8277156693419922E-4</v>
      </c>
      <c r="I2229">
        <f>F2229*(1/N2208+LN(D2208*A2229)*(1-(D2208*A2229)^N2208))</f>
        <v>-1.3491609351264343E-6</v>
      </c>
      <c r="K2229">
        <f t="shared" si="294"/>
        <v>1.0615883452481665E-3</v>
      </c>
      <c r="L2229">
        <f t="shared" si="295"/>
        <v>4.661770126137817E-7</v>
      </c>
      <c r="M2229">
        <f t="shared" si="296"/>
        <v>1.8202352288712347E-12</v>
      </c>
      <c r="O2229">
        <f t="shared" si="297"/>
        <v>-9.21168725722685E-10</v>
      </c>
      <c r="R2229">
        <f t="shared" si="298"/>
        <v>7.2482233792417431E-7</v>
      </c>
      <c r="S2229">
        <f t="shared" si="299"/>
        <v>-1.4322535245943403E-9</v>
      </c>
      <c r="U2229">
        <f t="shared" si="300"/>
        <v>1.1269698147667403E-6</v>
      </c>
    </row>
    <row r="2230" spans="1:21" x14ac:dyDescent="0.3">
      <c r="A2230">
        <f t="shared" si="301"/>
        <v>19</v>
      </c>
      <c r="D2230" s="57">
        <f t="shared" si="292"/>
        <v>1.2268272676002328E-3</v>
      </c>
      <c r="E2230" s="57">
        <f>D2230/SUM(D2211:D2328)</f>
        <v>1.2901263647248761E-3</v>
      </c>
      <c r="F2230">
        <f>D2208*N2208*(D2208*A2230)^(N2208-1)/EXP((D2208*A2230)^N2208)</f>
        <v>1.4528246756537255E-6</v>
      </c>
      <c r="G2230">
        <f t="shared" si="293"/>
        <v>5.2662339007546229E-5</v>
      </c>
      <c r="H2230">
        <f>F2230*(N2208/D2208)*(1-(D2208*A2230)^(N2208))</f>
        <v>1.0317969912538123E-3</v>
      </c>
      <c r="I2230">
        <f>F2230*(1/N2208+LN(D2208*A2230)*(1-(D2208*A2230)^N2208))</f>
        <v>-1.9602872385981994E-6</v>
      </c>
      <c r="K2230">
        <f t="shared" si="294"/>
        <v>1.2886735400492223E-3</v>
      </c>
      <c r="L2230">
        <f t="shared" si="295"/>
        <v>1.0646050311604197E-6</v>
      </c>
      <c r="M2230">
        <f t="shared" si="296"/>
        <v>3.8427260578109541E-12</v>
      </c>
      <c r="O2230">
        <f t="shared" si="297"/>
        <v>-2.0226184747788662E-9</v>
      </c>
      <c r="R2230">
        <f t="shared" si="298"/>
        <v>1.3296494813311867E-6</v>
      </c>
      <c r="S2230">
        <f t="shared" si="299"/>
        <v>-2.5261702952776559E-9</v>
      </c>
      <c r="U2230">
        <f t="shared" si="300"/>
        <v>1.6606794928229946E-6</v>
      </c>
    </row>
    <row r="2231" spans="1:21" x14ac:dyDescent="0.3">
      <c r="A2231">
        <f t="shared" si="301"/>
        <v>20</v>
      </c>
      <c r="D2231" s="57">
        <f t="shared" si="292"/>
        <v>1.1463465877014178E-3</v>
      </c>
      <c r="E2231" s="57">
        <f>D2231/SUM(D2211:D2328)</f>
        <v>1.2054932222030732E-3</v>
      </c>
      <c r="F2231">
        <f>D2208*N2208*(D2208*A2231)^(N2208-1)/EXP((D2208*A2231)^N2208)</f>
        <v>2.1494743499599606E-6</v>
      </c>
      <c r="G2231">
        <f t="shared" si="293"/>
        <v>5.3897847264353636E-5</v>
      </c>
      <c r="H2231">
        <f>F2231*(N2208/D2208)*(1-(D2208*A2231)^(N2208))</f>
        <v>1.5265553051872656E-3</v>
      </c>
      <c r="I2231">
        <f>F2231*(1/N2208+LN(D2208*A2231)*(1-(D2208*A2231)^N2208))</f>
        <v>-2.7900136004828987E-6</v>
      </c>
      <c r="K2231">
        <f t="shared" si="294"/>
        <v>1.2033437478531132E-3</v>
      </c>
      <c r="L2231">
        <f t="shared" si="295"/>
        <v>2.3303710997953856E-6</v>
      </c>
      <c r="M2231">
        <f t="shared" si="296"/>
        <v>7.7841758908795483E-12</v>
      </c>
      <c r="O2231">
        <f t="shared" si="297"/>
        <v>-4.2591100633617932E-9</v>
      </c>
      <c r="R2231">
        <f t="shared" si="298"/>
        <v>1.8369707822490972E-6</v>
      </c>
      <c r="S2231">
        <f t="shared" si="299"/>
        <v>-3.3573454225662497E-9</v>
      </c>
      <c r="U2231">
        <f t="shared" si="300"/>
        <v>1.4480361754971768E-6</v>
      </c>
    </row>
    <row r="2232" spans="1:21" x14ac:dyDescent="0.3">
      <c r="A2232">
        <f t="shared" si="301"/>
        <v>21</v>
      </c>
      <c r="D2232" s="57">
        <f t="shared" si="292"/>
        <v>1.1055784534764101E-3</v>
      </c>
      <c r="E2232" s="57">
        <f>D2232/SUM(D2211:D2328)</f>
        <v>1.1626216247146942E-3</v>
      </c>
      <c r="F2232">
        <f>D2208*N2208*(D2208*A2232)^(N2208-1)/EXP((D2208*A2232)^N2208)</f>
        <v>3.1199602537107643E-6</v>
      </c>
      <c r="G2232">
        <f t="shared" si="293"/>
        <v>5.4529170218144497E-5</v>
      </c>
      <c r="H2232">
        <f>F2232*(N2208/D2208)*(1-(D2208*A2232)^(N2208))</f>
        <v>2.2157879916297257E-3</v>
      </c>
      <c r="I2232">
        <f>F2232*(1/N2208+LN(D2208*A2232)*(1-(D2208*A2232)^N2208))</f>
        <v>-3.8974687251269045E-6</v>
      </c>
      <c r="K2232">
        <f t="shared" si="294"/>
        <v>1.1595016644609835E-3</v>
      </c>
      <c r="L2232">
        <f t="shared" si="295"/>
        <v>4.9097164238504937E-6</v>
      </c>
      <c r="M2232">
        <f t="shared" si="296"/>
        <v>1.5190262463342339E-11</v>
      </c>
      <c r="O2232">
        <f t="shared" si="297"/>
        <v>-8.6359643988886107E-9</v>
      </c>
      <c r="R2232">
        <f t="shared" si="298"/>
        <v>2.5692098643873267E-6</v>
      </c>
      <c r="S2232">
        <f t="shared" si="299"/>
        <v>-4.5191214739692735E-9</v>
      </c>
      <c r="U2232">
        <f t="shared" si="300"/>
        <v>1.3444441098877911E-6</v>
      </c>
    </row>
    <row r="2233" spans="1:21" x14ac:dyDescent="0.3">
      <c r="A2233">
        <f t="shared" si="301"/>
        <v>22</v>
      </c>
      <c r="D2233" s="57">
        <f t="shared" si="292"/>
        <v>1.389883185482768E-3</v>
      </c>
      <c r="E2233" s="57">
        <f>D2233/SUM(D2211:D2328)</f>
        <v>1.4615952781898975E-3</v>
      </c>
      <c r="F2233">
        <f>D2208*N2208*(D2208*A2233)^(N2208-1)/EXP((D2208*A2233)^N2208)</f>
        <v>4.450780362235218E-6</v>
      </c>
      <c r="G2233">
        <f t="shared" si="293"/>
        <v>5.0203081189951389E-5</v>
      </c>
      <c r="H2233">
        <f>F2233*(N2208/D2208)*(1-(D2208*A2233)^(N2208))</f>
        <v>3.1609212563976463E-3</v>
      </c>
      <c r="I2233">
        <f>F2233*(1/N2208+LN(D2208*A2233)*(1-(D2208*A2233)^N2208))</f>
        <v>-5.3528645222870737E-6</v>
      </c>
      <c r="K2233">
        <f t="shared" si="294"/>
        <v>1.4571444978276624E-3</v>
      </c>
      <c r="L2233">
        <f t="shared" si="295"/>
        <v>9.9914231891464756E-6</v>
      </c>
      <c r="M2233">
        <f t="shared" si="296"/>
        <v>2.8653158593959624E-11</v>
      </c>
      <c r="O2233">
        <f t="shared" si="297"/>
        <v>-1.6919983251114044E-8</v>
      </c>
      <c r="R2233">
        <f t="shared" si="298"/>
        <v>4.6059190168263321E-6</v>
      </c>
      <c r="S2233">
        <f t="shared" si="299"/>
        <v>-7.7998970862675088E-9</v>
      </c>
      <c r="U2233">
        <f t="shared" si="300"/>
        <v>2.1232700875494305E-6</v>
      </c>
    </row>
    <row r="2234" spans="1:21" x14ac:dyDescent="0.3">
      <c r="A2234">
        <f t="shared" si="301"/>
        <v>23</v>
      </c>
      <c r="D2234" s="57">
        <f t="shared" si="292"/>
        <v>9.4539543004458146E-4</v>
      </c>
      <c r="E2234" s="57">
        <f>D2234/SUM(D2211:D2328)</f>
        <v>9.9417383490074565E-4</v>
      </c>
      <c r="F2234">
        <f>D2208*N2208*(D2208*A2234)^(N2208-1)/EXP((D2208*A2234)^N2208)</f>
        <v>6.2497551292151176E-6</v>
      </c>
      <c r="G2234">
        <f t="shared" si="293"/>
        <v>5.7045312188420541E-5</v>
      </c>
      <c r="H2234">
        <f>F2234*(N2208/D2208)*(1-(D2208*A2234)^(N2208))</f>
        <v>4.438520304821449E-3</v>
      </c>
      <c r="I2234">
        <f>F2234*(1/N2208+LN(D2208*A2234)*(1-(D2208*A2234)^N2208))</f>
        <v>-7.2386037621672029E-6</v>
      </c>
      <c r="K2234">
        <f t="shared" si="294"/>
        <v>9.8792407977153058E-4</v>
      </c>
      <c r="L2234">
        <f t="shared" si="295"/>
        <v>1.9700462496312289E-5</v>
      </c>
      <c r="M2234">
        <f t="shared" si="296"/>
        <v>5.2397384425661182E-11</v>
      </c>
      <c r="O2234">
        <f t="shared" si="297"/>
        <v>-3.212868977693606E-8</v>
      </c>
      <c r="R2234">
        <f t="shared" si="298"/>
        <v>4.3849210876879831E-6</v>
      </c>
      <c r="S2234">
        <f t="shared" si="299"/>
        <v>-7.1511909605697729E-9</v>
      </c>
      <c r="U2234">
        <f t="shared" si="300"/>
        <v>9.7599398739242544E-7</v>
      </c>
    </row>
    <row r="2235" spans="1:21" x14ac:dyDescent="0.3">
      <c r="A2235">
        <f t="shared" si="301"/>
        <v>24</v>
      </c>
      <c r="D2235" s="57">
        <f t="shared" si="292"/>
        <v>7.6753487616298814E-4</v>
      </c>
      <c r="E2235" s="57">
        <f>D2235/SUM(D2211:D2328)</f>
        <v>8.0713642884760247E-4</v>
      </c>
      <c r="F2235">
        <f>D2208*N2208*(D2208*A2235)^(N2208-1)/EXP((D2208*A2235)^N2208)</f>
        <v>8.6499464095226702E-6</v>
      </c>
      <c r="G2235">
        <f t="shared" si="293"/>
        <v>5.9905620405485201E-5</v>
      </c>
      <c r="H2235">
        <f>F2235*(N2208/D2208)*(1-(D2208*A2235)^(N2208))</f>
        <v>6.1430693064331281E-3</v>
      </c>
      <c r="I2235">
        <f>F2235*(1/N2208+LN(D2208*A2235)*(1-(D2208*A2235)^N2208))</f>
        <v>-9.6503470454844089E-6</v>
      </c>
      <c r="K2235">
        <f t="shared" si="294"/>
        <v>7.9848648243807977E-4</v>
      </c>
      <c r="L2235">
        <f t="shared" si="295"/>
        <v>3.7737300503640792E-5</v>
      </c>
      <c r="M2235">
        <f t="shared" si="296"/>
        <v>9.3129198098289654E-11</v>
      </c>
      <c r="O2235">
        <f t="shared" si="297"/>
        <v>-5.9282750731542892E-8</v>
      </c>
      <c r="R2235">
        <f t="shared" si="298"/>
        <v>4.9051578018671226E-6</v>
      </c>
      <c r="S2235">
        <f t="shared" si="299"/>
        <v>-7.7056716666555613E-9</v>
      </c>
      <c r="U2235">
        <f t="shared" si="300"/>
        <v>6.3758066263633783E-7</v>
      </c>
    </row>
    <row r="2236" spans="1:21" x14ac:dyDescent="0.3">
      <c r="A2236">
        <f t="shared" si="301"/>
        <v>25</v>
      </c>
      <c r="D2236" s="57">
        <f t="shared" si="292"/>
        <v>1.1695900550622079E-3</v>
      </c>
      <c r="E2236" s="57">
        <f>D2236/SUM(D2211:D2328)</f>
        <v>1.2299359541521554E-3</v>
      </c>
      <c r="F2236">
        <f>D2208*N2208*(D2208*A2236)^(N2208-1)/EXP((D2208*A2236)^N2208)</f>
        <v>1.1814072271097538E-5</v>
      </c>
      <c r="G2236">
        <f t="shared" si="293"/>
        <v>5.3539551329130167E-5</v>
      </c>
      <c r="H2236">
        <f>F2236*(N2208/D2208)*(1-(D2208*A2236)^(N2208))</f>
        <v>8.3901013796350253E-3</v>
      </c>
      <c r="I2236">
        <f>F2236*(1/N2208+LN(D2208*A2236)*(1-(D2208*A2236)^N2208))</f>
        <v>-1.2698011292828144E-5</v>
      </c>
      <c r="K2236">
        <f t="shared" si="294"/>
        <v>1.2181218818810579E-3</v>
      </c>
      <c r="L2236">
        <f t="shared" si="295"/>
        <v>7.039380116055355E-5</v>
      </c>
      <c r="M2236">
        <f t="shared" si="296"/>
        <v>1.6123949079279108E-10</v>
      </c>
      <c r="O2236">
        <f t="shared" si="297"/>
        <v>-1.0653760206657855E-7</v>
      </c>
      <c r="R2236">
        <f t="shared" si="298"/>
        <v>1.0220166081733878E-5</v>
      </c>
      <c r="S2236">
        <f t="shared" si="299"/>
        <v>-1.5467725412166743E-8</v>
      </c>
      <c r="U2236">
        <f t="shared" si="300"/>
        <v>1.4838209191174501E-6</v>
      </c>
    </row>
    <row r="2237" spans="1:21" x14ac:dyDescent="0.3">
      <c r="A2237">
        <f t="shared" si="301"/>
        <v>26</v>
      </c>
      <c r="D2237" s="57">
        <f t="shared" si="292"/>
        <v>1.1780040895101496E-3</v>
      </c>
      <c r="E2237" s="57">
        <f>D2237/SUM(D2211:D2328)</f>
        <v>1.2387841171834731E-3</v>
      </c>
      <c r="F2237">
        <f>D2208*N2208*(D2208*A2237)^(N2208-1)/EXP((D2208*A2237)^N2208)</f>
        <v>1.5939453583520832E-5</v>
      </c>
      <c r="G2237">
        <f t="shared" si="293"/>
        <v>5.3410144316692045E-5</v>
      </c>
      <c r="H2237">
        <f>F2237*(N2208/D2208)*(1-(D2208*A2237)^(N2208))</f>
        <v>1.1319702846913653E-2</v>
      </c>
      <c r="I2237">
        <f>F2237*(1/N2208+LN(D2208*A2237)*(1-(D2208*A2237)^N2208))</f>
        <v>-1.6506668764195444E-5</v>
      </c>
      <c r="K2237">
        <f t="shared" si="294"/>
        <v>1.2228446635999524E-3</v>
      </c>
      <c r="L2237">
        <f t="shared" si="295"/>
        <v>1.2813567254242505E-4</v>
      </c>
      <c r="M2237">
        <f t="shared" si="296"/>
        <v>2.7247011369086554E-10</v>
      </c>
      <c r="O2237">
        <f t="shared" si="297"/>
        <v>-1.8685058540312382E-7</v>
      </c>
      <c r="R2237">
        <f t="shared" si="298"/>
        <v>1.384223821988555E-5</v>
      </c>
      <c r="S2237">
        <f t="shared" si="299"/>
        <v>-2.018509181210842E-8</v>
      </c>
      <c r="U2237">
        <f t="shared" si="300"/>
        <v>1.4953490712948807E-6</v>
      </c>
    </row>
    <row r="2238" spans="1:21" x14ac:dyDescent="0.3">
      <c r="A2238">
        <f t="shared" si="301"/>
        <v>27</v>
      </c>
      <c r="D2238" s="57">
        <f t="shared" si="292"/>
        <v>1.3332568385892825E-3</v>
      </c>
      <c r="E2238" s="57">
        <f>D2238/SUM(D2211:D2328)</f>
        <v>1.4020472513448115E-3</v>
      </c>
      <c r="F2238">
        <f>D2208*N2208*(D2208*A2238)^(N2208-1)/EXP((D2208*A2238)^N2208)</f>
        <v>2.1263528472305999E-5</v>
      </c>
      <c r="G2238">
        <f t="shared" si="293"/>
        <v>5.1050471916532823E-5</v>
      </c>
      <c r="H2238">
        <f>F2238*(N2208/D2208)*(1-(D2208*A2238)^(N2208))</f>
        <v>1.510041554690519E-2</v>
      </c>
      <c r="I2238">
        <f>F2238*(1/N2208+LN(D2208*A2238)*(1-(D2208*A2238)^N2208))</f>
        <v>-2.1217312179224586E-5</v>
      </c>
      <c r="K2238">
        <f t="shared" si="294"/>
        <v>1.3807837228725056E-3</v>
      </c>
      <c r="L2238">
        <f t="shared" si="295"/>
        <v>2.2802254968921597E-4</v>
      </c>
      <c r="M2238">
        <f t="shared" si="296"/>
        <v>4.5017433611067194E-10</v>
      </c>
      <c r="O2238">
        <f t="shared" si="297"/>
        <v>-3.2039023069470377E-7</v>
      </c>
      <c r="R2238">
        <f t="shared" si="298"/>
        <v>2.085040799577761E-5</v>
      </c>
      <c r="S2238">
        <f t="shared" si="299"/>
        <v>-2.9296519300177878E-8</v>
      </c>
      <c r="U2238">
        <f t="shared" si="300"/>
        <v>1.9065636893496562E-6</v>
      </c>
    </row>
    <row r="2239" spans="1:21" x14ac:dyDescent="0.3">
      <c r="A2239">
        <f t="shared" si="301"/>
        <v>28</v>
      </c>
      <c r="D2239" s="57">
        <f t="shared" si="292"/>
        <v>9.8913973402270871E-4</v>
      </c>
      <c r="E2239" s="57">
        <f>D2239/SUM(D2211:D2328)</f>
        <v>1.0401751599113265E-3</v>
      </c>
      <c r="F2239">
        <f>D2208*N2208*(D2208*A2239)^(N2208-1)/EXP((D2208*A2239)^N2208)</f>
        <v>2.8069970555943843E-5</v>
      </c>
      <c r="G2239">
        <f t="shared" si="293"/>
        <v>5.6352547501637545E-5</v>
      </c>
      <c r="H2239">
        <f>F2239*(N2208/D2208)*(1-(D2208*A2239)^(N2208))</f>
        <v>1.9933560006996111E-2</v>
      </c>
      <c r="I2239">
        <f>F2239*(1/N2208+LN(D2208*A2239)*(1-(D2208*A2239)^N2208))</f>
        <v>-2.6987447765057902E-5</v>
      </c>
      <c r="K2239">
        <f t="shared" si="294"/>
        <v>1.0121051893553826E-3</v>
      </c>
      <c r="L2239">
        <f t="shared" si="295"/>
        <v>3.9734681455251482E-4</v>
      </c>
      <c r="M2239">
        <f t="shared" si="296"/>
        <v>7.2832233687172876E-10</v>
      </c>
      <c r="O2239">
        <f t="shared" si="297"/>
        <v>-5.3795590946045475E-7</v>
      </c>
      <c r="R2239">
        <f t="shared" si="298"/>
        <v>2.0174859525407683E-5</v>
      </c>
      <c r="S2239">
        <f t="shared" si="299"/>
        <v>-2.7314135930472425E-8</v>
      </c>
      <c r="U2239">
        <f t="shared" si="300"/>
        <v>1.0243569143200949E-6</v>
      </c>
    </row>
    <row r="2240" spans="1:21" x14ac:dyDescent="0.3">
      <c r="A2240">
        <f t="shared" si="301"/>
        <v>29</v>
      </c>
      <c r="D2240" s="57">
        <f t="shared" si="292"/>
        <v>1.203115171580054E-3</v>
      </c>
      <c r="E2240" s="57">
        <f>D2240/SUM(D2211:D2328)</f>
        <v>1.2651908248600345E-3</v>
      </c>
      <c r="F2240">
        <f>D2208*N2208*(D2208*A2240)^(N2208-1)/EXP((D2208*A2240)^N2208)</f>
        <v>3.6695446213373251E-5</v>
      </c>
      <c r="G2240">
        <f t="shared" si="293"/>
        <v>5.3024869338596159E-5</v>
      </c>
      <c r="H2240">
        <f>F2240*(N2208/D2208)*(1-(D2208*A2240)^(N2208))</f>
        <v>2.6058000602696748E-2</v>
      </c>
      <c r="I2240">
        <f>F2240*(1/N2208+LN(D2208*A2240)*(1-(D2208*A2240)^N2208))</f>
        <v>-3.3991473948914166E-5</v>
      </c>
      <c r="K2240">
        <f t="shared" si="294"/>
        <v>1.2284953786466611E-3</v>
      </c>
      <c r="L2240">
        <f t="shared" si="295"/>
        <v>6.7901939541014408E-4</v>
      </c>
      <c r="M2240">
        <f t="shared" si="296"/>
        <v>1.1554203012197103E-9</v>
      </c>
      <c r="O2240">
        <f t="shared" si="297"/>
        <v>-8.8574984864735618E-7</v>
      </c>
      <c r="R2240">
        <f t="shared" si="298"/>
        <v>3.2012133317184865E-5</v>
      </c>
      <c r="S2240">
        <f t="shared" si="299"/>
        <v>-4.1758368659629423E-8</v>
      </c>
      <c r="U2240">
        <f t="shared" si="300"/>
        <v>1.5092008953562032E-6</v>
      </c>
    </row>
    <row r="2241" spans="1:21" x14ac:dyDescent="0.3">
      <c r="A2241">
        <f t="shared" si="301"/>
        <v>30</v>
      </c>
      <c r="D2241" s="57">
        <f t="shared" si="292"/>
        <v>1.3479750442742966E-3</v>
      </c>
      <c r="E2241" s="57">
        <f>D2241/SUM(D2211:D2328)</f>
        <v>1.4175248541803134E-3</v>
      </c>
      <c r="F2241">
        <f>D2208*N2208*(D2208*A2241)^(N2208-1)/EXP((D2208*A2241)^N2208)</f>
        <v>4.7537044802781923E-5</v>
      </c>
      <c r="G2241">
        <f t="shared" si="293"/>
        <v>5.0829537726303721E-5</v>
      </c>
      <c r="H2241">
        <f>F2241*(N2208/D2208)*(1-(D2208*A2241)^(N2208))</f>
        <v>3.3755371230554235E-2</v>
      </c>
      <c r="I2241">
        <f>F2241*(1/N2208+LN(D2208*A2241)*(1-(D2208*A2241)^N2208))</f>
        <v>-4.2420798868094557E-5</v>
      </c>
      <c r="K2241">
        <f t="shared" si="294"/>
        <v>1.3699878093775314E-3</v>
      </c>
      <c r="L2241">
        <f t="shared" si="295"/>
        <v>1.1394250869125285E-3</v>
      </c>
      <c r="M2241">
        <f t="shared" si="296"/>
        <v>1.7995241766073324E-9</v>
      </c>
      <c r="O2241">
        <f t="shared" si="297"/>
        <v>-1.4319298136892066E-6</v>
      </c>
      <c r="R2241">
        <f t="shared" si="298"/>
        <v>4.6244447086872345E-5</v>
      </c>
      <c r="S2241">
        <f t="shared" si="299"/>
        <v>-5.8115977313345722E-8</v>
      </c>
      <c r="U2241">
        <f t="shared" si="300"/>
        <v>1.8768665978430473E-6</v>
      </c>
    </row>
    <row r="2242" spans="1:21" x14ac:dyDescent="0.3">
      <c r="A2242">
        <f t="shared" si="301"/>
        <v>31</v>
      </c>
      <c r="D2242" s="57">
        <f t="shared" si="292"/>
        <v>1.2584391942480613E-3</v>
      </c>
      <c r="E2242" s="57">
        <f>D2242/SUM(D2211:D2328)</f>
        <v>1.323369333058868E-3</v>
      </c>
      <c r="F2242">
        <f>D2208*N2208*(D2208*A2242)^(N2208-1)/EXP((D2208*A2242)^N2208)</f>
        <v>6.1060413564321692E-5</v>
      </c>
      <c r="G2242">
        <f t="shared" si="293"/>
        <v>5.2180963493311547E-5</v>
      </c>
      <c r="H2242">
        <f>F2242*(N2208/D2208)*(1-(D2208*A2242)^(N2208))</f>
        <v>4.3355776210554649E-2</v>
      </c>
      <c r="I2242">
        <f>F2242*(1/N2208+LN(D2208*A2242)*(1-(D2208*A2242)^N2208))</f>
        <v>-5.2483644820467772E-5</v>
      </c>
      <c r="K2242">
        <f t="shared" si="294"/>
        <v>1.2623089194945464E-3</v>
      </c>
      <c r="L2242">
        <f t="shared" si="295"/>
        <v>1.8797233308196963E-3</v>
      </c>
      <c r="M2242">
        <f t="shared" si="296"/>
        <v>2.7545329736410135E-9</v>
      </c>
      <c r="O2242">
        <f t="shared" si="297"/>
        <v>-2.2754691595504364E-6</v>
      </c>
      <c r="R2242">
        <f t="shared" si="298"/>
        <v>5.4728383022192598E-5</v>
      </c>
      <c r="S2242">
        <f t="shared" si="299"/>
        <v>-6.6250572984460216E-8</v>
      </c>
      <c r="U2242">
        <f t="shared" si="300"/>
        <v>1.5934238082354894E-6</v>
      </c>
    </row>
    <row r="2243" spans="1:21" x14ac:dyDescent="0.3">
      <c r="A2243">
        <f t="shared" si="301"/>
        <v>32</v>
      </c>
      <c r="D2243" s="57">
        <f t="shared" si="292"/>
        <v>1.3249234706206299E-3</v>
      </c>
      <c r="E2243" s="57">
        <f>D2243/SUM(D2211:D2328)</f>
        <v>1.3932839168418684E-3</v>
      </c>
      <c r="F2243">
        <f>D2208*N2208*(D2208*A2243)^(N2208-1)/EXP((D2208*A2243)^N2208)</f>
        <v>7.780862563167247E-5</v>
      </c>
      <c r="G2243">
        <f t="shared" si="293"/>
        <v>5.1175776084253391E-5</v>
      </c>
      <c r="H2243">
        <f>F2243*(N2208/D2208)*(1-(D2208*A2243)^(N2208))</f>
        <v>5.5243975747230757E-2</v>
      </c>
      <c r="I2243">
        <f>F2243*(1/N2208+LN(D2208*A2243)*(1-(D2208*A2243)^N2208))</f>
        <v>-6.4404482154143476E-5</v>
      </c>
      <c r="K2243">
        <f t="shared" si="294"/>
        <v>1.3154752912101959E-3</v>
      </c>
      <c r="L2243">
        <f t="shared" si="295"/>
        <v>3.0518968563606201E-3</v>
      </c>
      <c r="M2243">
        <f t="shared" si="296"/>
        <v>4.1479373215433855E-9</v>
      </c>
      <c r="O2243">
        <f t="shared" si="297"/>
        <v>-3.5579596501364583E-6</v>
      </c>
      <c r="R2243">
        <f t="shared" si="298"/>
        <v>7.2672085083697383E-5</v>
      </c>
      <c r="S2243">
        <f t="shared" si="299"/>
        <v>-8.472250491696376E-8</v>
      </c>
      <c r="U2243">
        <f t="shared" si="300"/>
        <v>1.7304752417845497E-6</v>
      </c>
    </row>
    <row r="2244" spans="1:21" x14ac:dyDescent="0.3">
      <c r="A2244">
        <f t="shared" si="301"/>
        <v>33</v>
      </c>
      <c r="D2244" s="57">
        <f t="shared" si="292"/>
        <v>9.537890941228609E-4</v>
      </c>
      <c r="E2244" s="57">
        <f>D2244/SUM(D2211:D2328)</f>
        <v>1.0030005765375E-3</v>
      </c>
      <c r="F2244">
        <f>D2208*N2208*(D2208*A2244)^(N2208-1)/EXP((D2208*A2244)^N2208)</f>
        <v>9.8411804828071718E-5</v>
      </c>
      <c r="G2244">
        <f t="shared" si="293"/>
        <v>5.6912056258530691E-5</v>
      </c>
      <c r="H2244">
        <f>F2244*(N2208/D2208)*(1-(D2208*A2244)^(N2208))</f>
        <v>6.9866057861265804E-2</v>
      </c>
      <c r="I2244">
        <f>F2244*(1/N2208+LN(D2208*A2244)*(1-(D2208*A2244)^N2208))</f>
        <v>-7.8423028834034855E-5</v>
      </c>
      <c r="K2244">
        <f t="shared" si="294"/>
        <v>9.0458877170942835E-4</v>
      </c>
      <c r="L2244">
        <f t="shared" si="295"/>
        <v>4.8812660410737412E-3</v>
      </c>
      <c r="M2244">
        <f t="shared" si="296"/>
        <v>6.150171451503862E-9</v>
      </c>
      <c r="O2244">
        <f t="shared" si="297"/>
        <v>-5.4791078701743953E-6</v>
      </c>
      <c r="R2244">
        <f t="shared" si="298"/>
        <v>6.3200051464902291E-5</v>
      </c>
      <c r="S2244">
        <f t="shared" si="299"/>
        <v>-7.0940591326712676E-8</v>
      </c>
      <c r="U2244">
        <f t="shared" si="300"/>
        <v>8.1828084590277231E-7</v>
      </c>
    </row>
    <row r="2245" spans="1:21" x14ac:dyDescent="0.3">
      <c r="A2245">
        <f t="shared" si="301"/>
        <v>34</v>
      </c>
      <c r="D2245" s="57">
        <f t="shared" si="292"/>
        <v>8.9457045994078817E-4</v>
      </c>
      <c r="E2245" s="57">
        <f>D2245/SUM(D2211:D2328)</f>
        <v>9.4072651134596483E-4</v>
      </c>
      <c r="F2245">
        <f>D2208*N2208*(D2208*A2245)^(N2208-1)/EXP((D2208*A2245)^N2208)</f>
        <v>1.2359752433212414E-4</v>
      </c>
      <c r="G2245">
        <f t="shared" si="293"/>
        <v>5.7855526406043329E-5</v>
      </c>
      <c r="H2245">
        <f>F2245*(N2208/D2208)*(1-(D2208*A2245)^(N2208))</f>
        <v>8.7736588693549722E-2</v>
      </c>
      <c r="I2245">
        <f>F2245*(1/N2208+LN(D2208*A2245)*(1-(D2208*A2245)^N2208))</f>
        <v>-9.4792744978722804E-5</v>
      </c>
      <c r="K2245">
        <f t="shared" si="294"/>
        <v>8.1712898701384075E-4</v>
      </c>
      <c r="L2245">
        <f t="shared" si="295"/>
        <v>7.6977089955811168E-3</v>
      </c>
      <c r="M2245">
        <f t="shared" si="296"/>
        <v>8.9856645006011775E-9</v>
      </c>
      <c r="O2245">
        <f t="shared" si="297"/>
        <v>-8.3167920773307533E-6</v>
      </c>
      <c r="R2245">
        <f t="shared" si="298"/>
        <v>7.1692109843210283E-5</v>
      </c>
      <c r="S2245">
        <f t="shared" si="299"/>
        <v>-7.7457899680725104E-8</v>
      </c>
      <c r="U2245">
        <f t="shared" si="300"/>
        <v>6.6769978141826553E-7</v>
      </c>
    </row>
    <row r="2246" spans="1:21" x14ac:dyDescent="0.3">
      <c r="A2246">
        <f t="shared" si="301"/>
        <v>35</v>
      </c>
      <c r="D2246" s="57">
        <f t="shared" si="292"/>
        <v>1.6986533463416878E-3</v>
      </c>
      <c r="E2246" s="57">
        <f>D2246/SUM(D2211:D2328)</f>
        <v>1.7862966731496308E-3</v>
      </c>
      <c r="F2246">
        <f>D2208*N2208*(D2208*A2246)^(N2208-1)/EXP((D2208*A2246)^N2208)</f>
        <v>1.5420198737722861E-4</v>
      </c>
      <c r="G2246">
        <f t="shared" si="293"/>
        <v>4.5707225041336946E-5</v>
      </c>
      <c r="H2246">
        <f>F2246*(N2208/D2208)*(1-(D2208*A2246)^(N2208))</f>
        <v>0.10944621979443157</v>
      </c>
      <c r="I2246">
        <f>F2246*(1/N2208+LN(D2208*A2246)*(1-(D2208*A2246)^N2208))</f>
        <v>-1.1377874401317027E-4</v>
      </c>
      <c r="K2246">
        <f t="shared" si="294"/>
        <v>1.6320946857724021E-3</v>
      </c>
      <c r="L2246">
        <f t="shared" si="295"/>
        <v>1.1978475027291026E-2</v>
      </c>
      <c r="M2246">
        <f t="shared" si="296"/>
        <v>1.2945602589214529E-8</v>
      </c>
      <c r="O2246">
        <f t="shared" si="297"/>
        <v>-1.2452653425199799E-5</v>
      </c>
      <c r="R2246">
        <f t="shared" si="298"/>
        <v>1.7862659370437007E-4</v>
      </c>
      <c r="S2246">
        <f t="shared" si="299"/>
        <v>-1.8569768345775372E-7</v>
      </c>
      <c r="U2246">
        <f t="shared" si="300"/>
        <v>2.6637330633265162E-6</v>
      </c>
    </row>
    <row r="2247" spans="1:21" x14ac:dyDescent="0.3">
      <c r="A2247">
        <f t="shared" si="301"/>
        <v>36</v>
      </c>
      <c r="D2247" s="57">
        <f t="shared" si="292"/>
        <v>1.5215440161182746E-3</v>
      </c>
      <c r="E2247" s="57">
        <f>D2247/SUM(D2211:D2328)</f>
        <v>1.6000492507175061E-3</v>
      </c>
      <c r="F2247">
        <f>D2208*N2208*(D2208*A2247)^(N2208-1)/EXP((D2208*A2247)^N2208)</f>
        <v>1.9118198629942826E-4</v>
      </c>
      <c r="G2247">
        <f t="shared" si="293"/>
        <v>4.8260243464324529E-5</v>
      </c>
      <c r="H2247">
        <f>F2247*(N2208/D2208)*(1-(D2208*A2247)^(N2208))</f>
        <v>0.13566971361054342</v>
      </c>
      <c r="I2247">
        <f>F2247*(1/N2208+LN(D2208*A2247)*(1-(D2208*A2247)^N2208))</f>
        <v>-1.3565503375168955E-4</v>
      </c>
      <c r="K2247">
        <f t="shared" si="294"/>
        <v>1.4088672644180778E-3</v>
      </c>
      <c r="L2247">
        <f t="shared" si="295"/>
        <v>1.8406271191166869E-2</v>
      </c>
      <c r="M2247">
        <f t="shared" si="296"/>
        <v>1.8402288182172032E-8</v>
      </c>
      <c r="O2247">
        <f t="shared" si="297"/>
        <v>-1.8404279578920323E-5</v>
      </c>
      <c r="R2247">
        <f t="shared" si="298"/>
        <v>1.9114061827887036E-4</v>
      </c>
      <c r="S2247">
        <f t="shared" si="299"/>
        <v>-1.9111993630628488E-7</v>
      </c>
      <c r="U2247">
        <f t="shared" si="300"/>
        <v>1.984906968748878E-6</v>
      </c>
    </row>
    <row r="2248" spans="1:21" x14ac:dyDescent="0.3">
      <c r="A2248">
        <f t="shared" si="301"/>
        <v>37</v>
      </c>
      <c r="D2248" s="57">
        <f t="shared" si="292"/>
        <v>1.7895883817692015E-3</v>
      </c>
      <c r="E2248" s="57">
        <f>D2248/SUM(D2211:D2328)</f>
        <v>1.8819235717200452E-3</v>
      </c>
      <c r="F2248">
        <f>D2208*N2208*(D2208*A2248)^(N2208-1)/EXP((D2208*A2248)^N2208)</f>
        <v>2.3562762075289746E-4</v>
      </c>
      <c r="G2248">
        <f t="shared" si="293"/>
        <v>4.4423357727816537E-5</v>
      </c>
      <c r="H2248">
        <f>F2248*(N2208/D2208)*(1-(D2208*A2248)^(N2208))</f>
        <v>0.16717432587341588</v>
      </c>
      <c r="I2248">
        <f>F2248*(1/N2208+LN(D2208*A2248)*(1-(D2208*A2248)^N2208))</f>
        <v>-1.6070099179048107E-4</v>
      </c>
      <c r="K2248">
        <f t="shared" si="294"/>
        <v>1.6462959509671478E-3</v>
      </c>
      <c r="L2248">
        <f t="shared" si="295"/>
        <v>2.7947255231231045E-2</v>
      </c>
      <c r="M2248">
        <f t="shared" si="296"/>
        <v>2.5824808762444263E-8</v>
      </c>
      <c r="O2248">
        <f t="shared" si="297"/>
        <v>-2.6865079969763014E-5</v>
      </c>
      <c r="R2248">
        <f t="shared" si="298"/>
        <v>2.7521841579106703E-4</v>
      </c>
      <c r="S2248">
        <f t="shared" si="299"/>
        <v>-2.6456139210107385E-7</v>
      </c>
      <c r="U2248">
        <f t="shared" si="300"/>
        <v>2.7102903581708255E-6</v>
      </c>
    </row>
    <row r="2249" spans="1:21" x14ac:dyDescent="0.3">
      <c r="A2249">
        <f t="shared" si="301"/>
        <v>38</v>
      </c>
      <c r="D2249" s="57">
        <f t="shared" si="292"/>
        <v>1.1980214203400744E-3</v>
      </c>
      <c r="E2249" s="57">
        <f>D2249/SUM(D2211:D2328)</f>
        <v>1.2598342576043179E-3</v>
      </c>
      <c r="F2249">
        <f>D2208*N2208*(D2208*A2249)^(N2208-1)/EXP((D2208*A2249)^N2208)</f>
        <v>2.8877573591133454E-4</v>
      </c>
      <c r="G2249">
        <f t="shared" si="293"/>
        <v>5.3102909124154045E-5</v>
      </c>
      <c r="H2249">
        <f>F2249*(N2208/D2208)*(1-(D2208*A2249)^(N2208))</f>
        <v>0.20482845479724279</v>
      </c>
      <c r="I2249">
        <f>F2249*(1/N2208+LN(D2208*A2249)*(1-(D2208*A2249)^N2208))</f>
        <v>-1.8919697021179909E-4</v>
      </c>
      <c r="K2249">
        <f t="shared" si="294"/>
        <v>9.7105852169298342E-4</v>
      </c>
      <c r="L2249">
        <f t="shared" si="295"/>
        <v>4.1954695894626137E-2</v>
      </c>
      <c r="M2249">
        <f t="shared" si="296"/>
        <v>3.5795493537324395E-8</v>
      </c>
      <c r="O2249">
        <f t="shared" si="297"/>
        <v>-3.8752923060802779E-5</v>
      </c>
      <c r="R2249">
        <f t="shared" si="298"/>
        <v>1.9890041651606866E-4</v>
      </c>
      <c r="S2249">
        <f t="shared" si="299"/>
        <v>-1.8372133020266104E-7</v>
      </c>
      <c r="U2249">
        <f t="shared" si="300"/>
        <v>9.4295465255256231E-7</v>
      </c>
    </row>
    <row r="2250" spans="1:21" x14ac:dyDescent="0.3">
      <c r="A2250">
        <f t="shared" si="301"/>
        <v>39</v>
      </c>
      <c r="D2250" s="57">
        <f t="shared" si="292"/>
        <v>1.3892487224602017E-3</v>
      </c>
      <c r="E2250" s="57">
        <f>D2250/SUM(D2211:D2328)</f>
        <v>1.4609280795593546E-3</v>
      </c>
      <c r="F2250">
        <f>D2208*N2208*(D2208*A2250)^(N2208-1)/EXP((D2208*A2250)^N2208)</f>
        <v>3.5202401595137633E-4</v>
      </c>
      <c r="G2250">
        <f t="shared" si="293"/>
        <v>5.0212536391164985E-5</v>
      </c>
      <c r="H2250">
        <f>F2250*(N2208/D2208)*(1-(D2208*A2250)^(N2208))</f>
        <v>0.24961043052515128</v>
      </c>
      <c r="I2250">
        <f>F2250*(1/N2208+LN(D2208*A2250)*(1-(D2208*A2250)^N2208))</f>
        <v>-2.2141891505564015E-4</v>
      </c>
      <c r="K2250">
        <f t="shared" si="294"/>
        <v>1.1089040636079782E-3</v>
      </c>
      <c r="L2250">
        <f t="shared" si="295"/>
        <v>6.2305367026951372E-2</v>
      </c>
      <c r="M2250">
        <f t="shared" si="296"/>
        <v>4.9026335944416784E-8</v>
      </c>
      <c r="O2250">
        <f t="shared" si="297"/>
        <v>-5.526847071345024E-5</v>
      </c>
      <c r="R2250">
        <f t="shared" si="298"/>
        <v>2.7679402072827719E-4</v>
      </c>
      <c r="S2250">
        <f t="shared" si="299"/>
        <v>-2.4553233466486909E-7</v>
      </c>
      <c r="U2250">
        <f t="shared" si="300"/>
        <v>1.229668222286287E-6</v>
      </c>
    </row>
    <row r="2251" spans="1:21" x14ac:dyDescent="0.3">
      <c r="A2251">
        <f t="shared" si="301"/>
        <v>40</v>
      </c>
      <c r="D2251" s="57">
        <f t="shared" si="292"/>
        <v>1.762275667677993E-3</v>
      </c>
      <c r="E2251" s="57">
        <f>D2251/SUM(D2211:D2328)</f>
        <v>1.8532016371235092E-3</v>
      </c>
      <c r="F2251">
        <f>D2208*N2208*(D2208*A2251)^(N2208-1)/EXP((D2208*A2251)^N2208)</f>
        <v>4.2694563588174767E-4</v>
      </c>
      <c r="G2251">
        <f t="shared" si="293"/>
        <v>4.4807050946824694E-5</v>
      </c>
      <c r="H2251">
        <f>F2251*(N2208/D2208)*(1-(D2208*A2251)^(N2208))</f>
        <v>0.30261727252789378</v>
      </c>
      <c r="I2251">
        <f>F2251*(1/N2208+LN(D2208*A2251)*(1-(D2208*A2251)^N2208))</f>
        <v>-2.5763187672040908E-4</v>
      </c>
      <c r="K2251">
        <f t="shared" si="294"/>
        <v>1.4262560012417616E-3</v>
      </c>
      <c r="L2251">
        <f t="shared" si="295"/>
        <v>9.157721363222153E-2</v>
      </c>
      <c r="M2251">
        <f t="shared" si="296"/>
        <v>6.6374183902480066E-8</v>
      </c>
      <c r="O2251">
        <f t="shared" si="297"/>
        <v>-7.7963855849372762E-5</v>
      </c>
      <c r="R2251">
        <f t="shared" si="298"/>
        <v>4.3160970102232218E-4</v>
      </c>
      <c r="S2251">
        <f t="shared" si="299"/>
        <v>-3.6744901028366115E-7</v>
      </c>
      <c r="U2251">
        <f t="shared" si="300"/>
        <v>2.0342061810781399E-6</v>
      </c>
    </row>
    <row r="2252" spans="1:21" x14ac:dyDescent="0.3">
      <c r="A2252">
        <f t="shared" si="301"/>
        <v>41</v>
      </c>
      <c r="D2252" s="57">
        <f t="shared" si="292"/>
        <v>1.7014818478600219E-3</v>
      </c>
      <c r="E2252" s="57">
        <f>D2252/SUM(D2211:D2328)</f>
        <v>1.7892711133808176E-3</v>
      </c>
      <c r="F2252">
        <f>D2208*N2208*(D2208*A2252)^(N2208-1)/EXP((D2208*A2252)^N2208)</f>
        <v>5.1530433446331627E-4</v>
      </c>
      <c r="G2252">
        <f t="shared" si="293"/>
        <v>4.566701522185351E-5</v>
      </c>
      <c r="H2252">
        <f>F2252*(N2208/D2208)*(1-(D2208*A2252)^(N2208))</f>
        <v>0.36507318584164172</v>
      </c>
      <c r="I2252">
        <f>F2252*(1/N2208+LN(D2208*A2252)*(1-(D2208*A2252)^N2208))</f>
        <v>-2.9808227902248477E-4</v>
      </c>
      <c r="K2252">
        <f t="shared" si="294"/>
        <v>1.2739667789175013E-3</v>
      </c>
      <c r="L2252">
        <f t="shared" si="295"/>
        <v>0.13327843102056589</v>
      </c>
      <c r="M2252">
        <f t="shared" si="296"/>
        <v>8.8853045067238467E-8</v>
      </c>
      <c r="O2252">
        <f t="shared" si="297"/>
        <v>-1.0882184724567568E-4</v>
      </c>
      <c r="R2252">
        <f t="shared" si="298"/>
        <v>4.6509111063582667E-4</v>
      </c>
      <c r="S2252">
        <f t="shared" si="299"/>
        <v>-3.7974692085866281E-7</v>
      </c>
      <c r="U2252">
        <f t="shared" si="300"/>
        <v>1.6229913537854338E-6</v>
      </c>
    </row>
    <row r="2253" spans="1:21" x14ac:dyDescent="0.3">
      <c r="A2253">
        <f t="shared" si="301"/>
        <v>42</v>
      </c>
      <c r="D2253" s="57">
        <f t="shared" si="292"/>
        <v>2.0431893210902672E-3</v>
      </c>
      <c r="E2253" s="57">
        <f>D2253/SUM(D2211:D2328)</f>
        <v>2.1486092466945538E-3</v>
      </c>
      <c r="F2253">
        <f>D2208*N2208*(D2208*A2253)^(N2208-1)/EXP((D2208*A2253)^N2208)</f>
        <v>6.1906972098894604E-4</v>
      </c>
      <c r="G2253">
        <f t="shared" si="293"/>
        <v>4.0939513606258606E-5</v>
      </c>
      <c r="H2253">
        <f>F2253*(N2208/D2208)*(1-(D2208*A2253)^(N2208))</f>
        <v>0.4383374971090751</v>
      </c>
      <c r="I2253">
        <f>F2253*(1/N2208+LN(D2208*A2253)*(1-(D2208*A2253)^N2208))</f>
        <v>-3.4298880792906606E-4</v>
      </c>
      <c r="K2253">
        <f t="shared" si="294"/>
        <v>1.5295395257056079E-3</v>
      </c>
      <c r="L2253">
        <f t="shared" si="295"/>
        <v>0.19213976137184843</v>
      </c>
      <c r="M2253">
        <f t="shared" si="296"/>
        <v>1.1764132236460176E-7</v>
      </c>
      <c r="O2253">
        <f t="shared" si="297"/>
        <v>-1.5034485560405211E-4</v>
      </c>
      <c r="R2253">
        <f t="shared" si="298"/>
        <v>6.7045452742719796E-4</v>
      </c>
      <c r="S2253">
        <f t="shared" si="299"/>
        <v>-5.2461493860215551E-7</v>
      </c>
      <c r="U2253">
        <f t="shared" si="300"/>
        <v>2.3394911606957358E-6</v>
      </c>
    </row>
    <row r="2254" spans="1:21" x14ac:dyDescent="0.3">
      <c r="A2254">
        <f t="shared" si="301"/>
        <v>43</v>
      </c>
      <c r="D2254" s="57">
        <f t="shared" si="292"/>
        <v>2.3730322320212049E-3</v>
      </c>
      <c r="E2254" s="57">
        <f>D2254/SUM(D2211:D2328)</f>
        <v>2.4954706564853458E-3</v>
      </c>
      <c r="F2254">
        <f>D2208*N2208*(D2208*A2254)^(N2208-1)/EXP((D2208*A2254)^N2208)</f>
        <v>7.4043256728978423E-4</v>
      </c>
      <c r="G2254">
        <f t="shared" si="293"/>
        <v>3.6621110840438004E-5</v>
      </c>
      <c r="H2254">
        <f>F2254*(N2208/D2208)*(1-(D2208*A2254)^(N2208))</f>
        <v>0.52391164615638175</v>
      </c>
      <c r="I2254">
        <f>F2254*(1/N2208+LN(D2208*A2254)*(1-(D2208*A2254)^N2208))</f>
        <v>-3.9253177713404353E-4</v>
      </c>
      <c r="K2254">
        <f t="shared" si="294"/>
        <v>1.7550380891955615E-3</v>
      </c>
      <c r="L2254">
        <f t="shared" si="295"/>
        <v>0.27448341297828976</v>
      </c>
      <c r="M2254">
        <f t="shared" si="296"/>
        <v>1.5408119606001042E-7</v>
      </c>
      <c r="O2254">
        <f t="shared" si="297"/>
        <v>-2.0565196952698672E-4</v>
      </c>
      <c r="R2254">
        <f t="shared" si="298"/>
        <v>9.1948489437759741E-4</v>
      </c>
      <c r="S2254">
        <f t="shared" si="299"/>
        <v>-6.8890822008986982E-7</v>
      </c>
      <c r="U2254">
        <f t="shared" si="300"/>
        <v>3.0801586945272078E-6</v>
      </c>
    </row>
    <row r="2255" spans="1:21" x14ac:dyDescent="0.3">
      <c r="A2255">
        <f t="shared" si="301"/>
        <v>44</v>
      </c>
      <c r="D2255" s="57">
        <f t="shared" si="292"/>
        <v>2.0433197814884348E-3</v>
      </c>
      <c r="E2255" s="57">
        <f>D2255/SUM(D2211:D2328)</f>
        <v>2.1487464382973767E-3</v>
      </c>
      <c r="F2255">
        <f>D2208*N2208*(D2208*A2255)^(N2208-1)/EXP((D2208*A2255)^N2208)</f>
        <v>8.8181976155225653E-4</v>
      </c>
      <c r="G2255">
        <f t="shared" si="293"/>
        <v>4.0937758011769121E-5</v>
      </c>
      <c r="H2255">
        <f>F2255*(N2208/D2208)*(1-(D2208*A2255)^(N2208))</f>
        <v>0.62344474597089228</v>
      </c>
      <c r="I2255">
        <f>F2255*(1/N2208+LN(D2208*A2255)*(1-(D2208*A2255)^N2208))</f>
        <v>-4.4684082819763954E-4</v>
      </c>
      <c r="K2255">
        <f t="shared" si="294"/>
        <v>1.2669266767451203E-3</v>
      </c>
      <c r="L2255">
        <f t="shared" si="295"/>
        <v>0.3886833512787104</v>
      </c>
      <c r="M2255">
        <f t="shared" si="296"/>
        <v>1.996667257443524E-7</v>
      </c>
      <c r="O2255">
        <f t="shared" si="297"/>
        <v>-2.7858056662510052E-4</v>
      </c>
      <c r="R2255">
        <f t="shared" si="298"/>
        <v>7.8985878014710821E-4</v>
      </c>
      <c r="S2255">
        <f t="shared" si="299"/>
        <v>-5.6611456550247272E-7</v>
      </c>
      <c r="U2255">
        <f t="shared" si="300"/>
        <v>1.6051032042484344E-6</v>
      </c>
    </row>
    <row r="2256" spans="1:21" x14ac:dyDescent="0.3">
      <c r="A2256">
        <f t="shared" si="301"/>
        <v>45</v>
      </c>
      <c r="D2256" s="57">
        <f t="shared" si="292"/>
        <v>2.3430918249501271E-3</v>
      </c>
      <c r="E2256" s="57">
        <f>D2256/SUM(D2211:D2328)</f>
        <v>2.4639854510671863E-3</v>
      </c>
      <c r="F2256">
        <f>D2208*N2208*(D2208*A2256)^(N2208-1)/EXP((D2208*A2256)^N2208)</f>
        <v>1.045908510255962E-3</v>
      </c>
      <c r="G2256">
        <f t="shared" si="293"/>
        <v>3.7003169985756026E-5</v>
      </c>
      <c r="H2256">
        <f>F2256*(N2208/D2208)*(1-(D2208*A2256)^(N2208))</f>
        <v>0.73873710108622648</v>
      </c>
      <c r="I2256">
        <f>F2256*(1/N2208+LN(D2208*A2256)*(1-(D2208*A2256)^N2208))</f>
        <v>-5.0598082988707318E-4</v>
      </c>
      <c r="K2256">
        <f t="shared" si="294"/>
        <v>1.4180769408112244E-3</v>
      </c>
      <c r="L2256">
        <f t="shared" si="295"/>
        <v>0.54573250452128164</v>
      </c>
      <c r="M2256">
        <f t="shared" si="296"/>
        <v>2.5601660021321131E-7</v>
      </c>
      <c r="O2256">
        <f t="shared" si="297"/>
        <v>-3.7378681147597954E-4</v>
      </c>
      <c r="R2256">
        <f t="shared" si="298"/>
        <v>1.0475860483721083E-3</v>
      </c>
      <c r="S2256">
        <f t="shared" si="299"/>
        <v>-7.1751974735538524E-7</v>
      </c>
      <c r="U2256">
        <f t="shared" si="300"/>
        <v>2.0109422100605206E-6</v>
      </c>
    </row>
    <row r="2257" spans="1:21" x14ac:dyDescent="0.3">
      <c r="A2257">
        <f t="shared" si="301"/>
        <v>46</v>
      </c>
      <c r="D2257" s="57">
        <f t="shared" si="292"/>
        <v>2.5173824213664711E-3</v>
      </c>
      <c r="E2257" s="57">
        <f>D2257/SUM(D2211:D2328)</f>
        <v>2.6472687049519696E-3</v>
      </c>
      <c r="F2257">
        <f>D2208*N2208*(D2208*A2257)^(N2208-1)/EXP((D2208*A2257)^N2208)</f>
        <v>1.2356392665603441E-3</v>
      </c>
      <c r="G2257">
        <f t="shared" si="293"/>
        <v>3.4806930203949781E-5</v>
      </c>
      <c r="H2257">
        <f>F2257*(N2208/D2208)*(1-(D2208*A2257)^(N2208))</f>
        <v>0.87174092930508462</v>
      </c>
      <c r="I2257">
        <f>F2257*(1/N2208+LN(D2208*A2257)*(1-(D2208*A2257)^N2208))</f>
        <v>-5.6993585713241261E-4</v>
      </c>
      <c r="K2257">
        <f t="shared" si="294"/>
        <v>1.4116294383916255E-3</v>
      </c>
      <c r="L2257">
        <f t="shared" si="295"/>
        <v>0.75993224782569258</v>
      </c>
      <c r="M2257">
        <f t="shared" si="296"/>
        <v>3.2482688124525785E-7</v>
      </c>
      <c r="O2257">
        <f t="shared" si="297"/>
        <v>-4.9683641374089935E-4</v>
      </c>
      <c r="R2257">
        <f t="shared" si="298"/>
        <v>1.2305751584579304E-3</v>
      </c>
      <c r="S2257">
        <f t="shared" si="299"/>
        <v>-8.0453823392307731E-7</v>
      </c>
      <c r="U2257">
        <f t="shared" si="300"/>
        <v>1.992697671333856E-6</v>
      </c>
    </row>
    <row r="2258" spans="1:21" x14ac:dyDescent="0.3">
      <c r="A2258">
        <f t="shared" si="301"/>
        <v>47</v>
      </c>
      <c r="D2258" s="57">
        <f t="shared" si="292"/>
        <v>2.4634712807473608E-3</v>
      </c>
      <c r="E2258" s="57">
        <f>D2258/SUM(D2211:D2328)</f>
        <v>2.5905759775387994E-3</v>
      </c>
      <c r="F2258">
        <f>D2208*N2208*(D2208*A2258)^(N2208-1)/EXP((D2208*A2258)^N2208)</f>
        <v>1.454226735542453E-3</v>
      </c>
      <c r="G2258">
        <f t="shared" si="293"/>
        <v>3.547908895463999E-5</v>
      </c>
      <c r="H2258">
        <f>F2258*(N2208/D2208)*(1-(D2208*A2258)^(N2208))</f>
        <v>1.0245573625137296</v>
      </c>
      <c r="I2258">
        <f>F2258*(1/N2208+LN(D2208*A2258)*(1-(D2208*A2258)^N2208))</f>
        <v>-6.3859115774918078E-4</v>
      </c>
      <c r="K2258">
        <f t="shared" si="294"/>
        <v>1.1363492419963464E-3</v>
      </c>
      <c r="L2258">
        <f t="shared" si="295"/>
        <v>1.04971778908109</v>
      </c>
      <c r="M2258">
        <f t="shared" si="296"/>
        <v>4.0779866675543911E-7</v>
      </c>
      <c r="O2258">
        <f t="shared" si="297"/>
        <v>-6.5427327230808973E-4</v>
      </c>
      <c r="R2258">
        <f t="shared" si="298"/>
        <v>1.1642549822742526E-3</v>
      </c>
      <c r="S2258">
        <f t="shared" si="299"/>
        <v>-7.2566257805385084E-7</v>
      </c>
      <c r="U2258">
        <f t="shared" si="300"/>
        <v>1.291289599785671E-6</v>
      </c>
    </row>
    <row r="2259" spans="1:21" x14ac:dyDescent="0.3">
      <c r="A2259">
        <f t="shared" si="301"/>
        <v>48</v>
      </c>
      <c r="D2259" s="57">
        <f t="shared" si="292"/>
        <v>2.6926584966099156E-3</v>
      </c>
      <c r="E2259" s="57">
        <f>D2259/SUM(D2211:D2328)</f>
        <v>2.8315882842024319E-3</v>
      </c>
      <c r="F2259">
        <f>D2208*N2208*(D2208*A2259)^(N2208-1)/EXP((D2208*A2259)^N2208)</f>
        <v>1.7051681566963071E-3</v>
      </c>
      <c r="G2259">
        <f t="shared" si="293"/>
        <v>3.2666028780494733E-5</v>
      </c>
      <c r="H2259">
        <f>F2259*(N2208/D2208)*(1-(D2208*A2259)^(N2208))</f>
        <v>1.1994286078526644</v>
      </c>
      <c r="I2259">
        <f>F2259*(1/N2208+LN(D2208*A2259)*(1-(D2208*A2259)^N2208))</f>
        <v>-7.1171305855545648E-4</v>
      </c>
      <c r="K2259">
        <f t="shared" si="294"/>
        <v>1.1264201275061247E-3</v>
      </c>
      <c r="L2259">
        <f t="shared" si="295"/>
        <v>1.4386289853353804</v>
      </c>
      <c r="M2259">
        <f t="shared" si="296"/>
        <v>5.0653547771836259E-7</v>
      </c>
      <c r="O2259">
        <f t="shared" si="297"/>
        <v>-8.5364900301373298E-4</v>
      </c>
      <c r="R2259">
        <f t="shared" si="298"/>
        <v>1.3510605253918919E-3</v>
      </c>
      <c r="S2259">
        <f t="shared" si="299"/>
        <v>-8.0168791416581134E-7</v>
      </c>
      <c r="U2259">
        <f t="shared" si="300"/>
        <v>1.2688223036509143E-6</v>
      </c>
    </row>
    <row r="2260" spans="1:21" x14ac:dyDescent="0.3">
      <c r="A2260">
        <f t="shared" si="301"/>
        <v>49</v>
      </c>
      <c r="D2260" s="57">
        <f t="shared" si="292"/>
        <v>2.9761247286425644E-3</v>
      </c>
      <c r="E2260" s="57">
        <f>D2260/SUM(D2211:D2328)</f>
        <v>3.1296801746524138E-3</v>
      </c>
      <c r="F2260">
        <f>D2208*N2208*(D2208*A2260)^(N2208-1)/EXP((D2208*A2260)^N2208)</f>
        <v>1.992247890225755E-3</v>
      </c>
      <c r="G2260">
        <f t="shared" si="293"/>
        <v>2.9347446693934766E-5</v>
      </c>
      <c r="H2260">
        <f>F2260*(N2208/D2208)*(1-(D2208*A2260)^(N2208))</f>
        <v>1.3987239305967742</v>
      </c>
      <c r="I2260">
        <f>F2260*(1/N2208+LN(D2208*A2260)*(1-(D2208*A2260)^N2208))</f>
        <v>-7.8892682623805726E-4</v>
      </c>
      <c r="K2260">
        <f t="shared" si="294"/>
        <v>1.1374322844266587E-3</v>
      </c>
      <c r="L2260">
        <f t="shared" si="295"/>
        <v>1.9564286340240897</v>
      </c>
      <c r="M2260">
        <f t="shared" si="296"/>
        <v>6.2240553715805384E-7</v>
      </c>
      <c r="O2260">
        <f t="shared" si="297"/>
        <v>-1.1034908313489339E-3</v>
      </c>
      <c r="R2260">
        <f t="shared" si="298"/>
        <v>1.5909537556609242E-3</v>
      </c>
      <c r="S2260">
        <f t="shared" si="299"/>
        <v>-8.9735084221342717E-7</v>
      </c>
      <c r="U2260">
        <f t="shared" si="300"/>
        <v>1.2937522016560475E-6</v>
      </c>
    </row>
    <row r="2261" spans="1:21" x14ac:dyDescent="0.3">
      <c r="A2261">
        <f t="shared" si="301"/>
        <v>50</v>
      </c>
      <c r="D2261" s="57">
        <f t="shared" si="292"/>
        <v>3.4811819489321289E-3</v>
      </c>
      <c r="E2261" s="57">
        <f>D2261/SUM(D2211:D2328)</f>
        <v>3.6607962109504832E-3</v>
      </c>
      <c r="F2261">
        <f>D2208*N2208*(D2208*A2261)^(N2208-1)/EXP((D2208*A2261)^N2208)</f>
        <v>2.3195371346427275E-3</v>
      </c>
      <c r="G2261">
        <f t="shared" si="293"/>
        <v>2.3875070993046004E-5</v>
      </c>
      <c r="H2261">
        <f>F2261*(N2208/D2208)*(1-(D2208*A2261)^(N2208))</f>
        <v>1.624917876351486</v>
      </c>
      <c r="I2261">
        <f>F2261*(1/N2208+LN(D2208*A2261)*(1-(D2208*A2261)^N2208))</f>
        <v>-8.6969258756604371E-4</v>
      </c>
      <c r="K2261">
        <f t="shared" si="294"/>
        <v>1.3412590763077557E-3</v>
      </c>
      <c r="L2261">
        <f t="shared" si="295"/>
        <v>2.6403581048866229</v>
      </c>
      <c r="M2261">
        <f t="shared" si="296"/>
        <v>7.5636519686732058E-7</v>
      </c>
      <c r="O2261">
        <f t="shared" si="297"/>
        <v>-1.4131790324664445E-3</v>
      </c>
      <c r="R2261">
        <f t="shared" si="298"/>
        <v>2.179435849911154E-3</v>
      </c>
      <c r="S2261">
        <f t="shared" si="299"/>
        <v>-1.1664830766705337E-6</v>
      </c>
      <c r="U2261">
        <f t="shared" si="300"/>
        <v>1.7989759097779341E-6</v>
      </c>
    </row>
    <row r="2262" spans="1:21" x14ac:dyDescent="0.3">
      <c r="A2262">
        <f t="shared" si="301"/>
        <v>51</v>
      </c>
      <c r="D2262" s="57">
        <f t="shared" si="292"/>
        <v>3.3099289607370491E-3</v>
      </c>
      <c r="E2262" s="57">
        <f>D2262/SUM(D2211:D2328)</f>
        <v>3.4807072930210978E-3</v>
      </c>
      <c r="F2262">
        <f>D2208*N2208*(D2208*A2262)^(N2208-1)/EXP((D2208*A2262)^N2208)</f>
        <v>2.6913873786932937E-3</v>
      </c>
      <c r="G2262">
        <f t="shared" si="293"/>
        <v>2.5667408396154805E-5</v>
      </c>
      <c r="H2262">
        <f>F2262*(N2208/D2208)*(1-(D2208*A2262)^(N2208))</f>
        <v>1.8805588866435345</v>
      </c>
      <c r="I2262">
        <f>F2262*(1/N2208+LN(D2208*A2262)*(1-(D2208*A2262)^N2208))</f>
        <v>-9.5327953429577919E-4</v>
      </c>
      <c r="K2262">
        <f t="shared" si="294"/>
        <v>7.8931991432780414E-4</v>
      </c>
      <c r="L2262">
        <f t="shared" si="295"/>
        <v>3.5365017261339702</v>
      </c>
      <c r="M2262">
        <f t="shared" si="296"/>
        <v>9.0874187050717763E-7</v>
      </c>
      <c r="O2262">
        <f t="shared" si="297"/>
        <v>-1.7926982996753376E-3</v>
      </c>
      <c r="R2262">
        <f t="shared" si="298"/>
        <v>1.4843625792938654E-3</v>
      </c>
      <c r="S2262">
        <f t="shared" si="299"/>
        <v>-7.524425203407935E-7</v>
      </c>
      <c r="U2262">
        <f t="shared" si="300"/>
        <v>6.2302592715445205E-7</v>
      </c>
    </row>
    <row r="2263" spans="1:21" x14ac:dyDescent="0.3">
      <c r="A2263">
        <f t="shared" si="301"/>
        <v>52</v>
      </c>
      <c r="D2263" s="57">
        <f t="shared" si="292"/>
        <v>4.7535390520579684E-3</v>
      </c>
      <c r="E2263" s="57">
        <f>D2263/SUM(D2211:D2328)</f>
        <v>4.9988015581078835E-3</v>
      </c>
      <c r="F2263">
        <f>D2208*N2208*(D2208*A2263)^(N2208-1)/EXP((D2208*A2263)^N2208)</f>
        <v>3.1124159417458466E-3</v>
      </c>
      <c r="G2263">
        <f t="shared" si="293"/>
        <v>1.2589772836083519E-5</v>
      </c>
      <c r="H2263">
        <f>F2263*(N2208/D2208)*(1-(D2208*A2263)^(N2208))</f>
        <v>2.1682261861846972</v>
      </c>
      <c r="I2263">
        <f>F2263*(1/N2208+LN(D2208*A2263)*(1-(D2208*A2263)^N2208))</f>
        <v>-1.0387387969420909E-3</v>
      </c>
      <c r="K2263">
        <f t="shared" si="294"/>
        <v>1.8863856163620369E-3</v>
      </c>
      <c r="L2263">
        <f t="shared" si="295"/>
        <v>4.7012047944570377</v>
      </c>
      <c r="M2263">
        <f t="shared" si="296"/>
        <v>1.0789782882727022E-6</v>
      </c>
      <c r="O2263">
        <f t="shared" si="297"/>
        <v>-2.2522206601358302E-3</v>
      </c>
      <c r="R2263">
        <f t="shared" si="298"/>
        <v>4.0901106906383287E-3</v>
      </c>
      <c r="S2263">
        <f t="shared" si="299"/>
        <v>-1.9594619257087666E-6</v>
      </c>
      <c r="U2263">
        <f t="shared" si="300"/>
        <v>3.558450693617582E-6</v>
      </c>
    </row>
    <row r="2264" spans="1:21" x14ac:dyDescent="0.3">
      <c r="A2264">
        <f t="shared" si="301"/>
        <v>53</v>
      </c>
      <c r="D2264" s="57">
        <f t="shared" si="292"/>
        <v>4.6280143611814404E-3</v>
      </c>
      <c r="E2264" s="57">
        <f>D2264/SUM(D2211:D2328)</f>
        <v>4.8668003241929235E-3</v>
      </c>
      <c r="F2264">
        <f>D2208*N2208*(D2208*A2264)^(N2208-1)/EXP((D2208*A2264)^N2208)</f>
        <v>3.5874816865735723E-3</v>
      </c>
      <c r="G2264">
        <f t="shared" si="293"/>
        <v>1.3543932563279736E-5</v>
      </c>
      <c r="H2264">
        <f>F2264*(N2208/D2208)*(1-(D2208*A2264)^(N2208))</f>
        <v>2.4904725442119675</v>
      </c>
      <c r="I2264">
        <f>F2264*(1/N2208+LN(D2208*A2264)*(1-(D2208*A2264)^N2208))</f>
        <v>-1.1248755754348124E-3</v>
      </c>
      <c r="K2264">
        <f t="shared" si="294"/>
        <v>1.2793186376193512E-3</v>
      </c>
      <c r="L2264">
        <f t="shared" si="295"/>
        <v>6.2024534934736302</v>
      </c>
      <c r="M2264">
        <f t="shared" si="296"/>
        <v>1.2653450602098005E-6</v>
      </c>
      <c r="O2264">
        <f t="shared" si="297"/>
        <v>-2.8014717362750382E-3</v>
      </c>
      <c r="R2264">
        <f t="shared" si="298"/>
        <v>3.1861079422896535E-3</v>
      </c>
      <c r="S2264">
        <f t="shared" si="299"/>
        <v>-1.439074288656548E-6</v>
      </c>
      <c r="U2264">
        <f t="shared" si="300"/>
        <v>1.6366561765602329E-6</v>
      </c>
    </row>
    <row r="2265" spans="1:21" x14ac:dyDescent="0.3">
      <c r="A2265">
        <f t="shared" si="301"/>
        <v>54</v>
      </c>
      <c r="D2265" s="57">
        <f t="shared" si="292"/>
        <v>5.4838120082867673E-3</v>
      </c>
      <c r="E2265" s="57">
        <f>D2265/SUM(D2211:D2328)</f>
        <v>5.7667535095828901E-3</v>
      </c>
      <c r="F2265">
        <f>D2208*N2208*(D2208*A2265)^(N2208-1)/EXP((D2208*A2265)^N2208)</f>
        <v>4.1216487028150157E-3</v>
      </c>
      <c r="G2265">
        <f t="shared" si="293"/>
        <v>7.7298180731307454E-6</v>
      </c>
      <c r="H2265">
        <f>F2265*(N2208/D2208)*(1-(D2208*A2265)^(N2208))</f>
        <v>2.8497502547381757</v>
      </c>
      <c r="I2265">
        <f>F2265*(1/N2208+LN(D2208*A2265)*(1-(D2208*A2265)^N2208))</f>
        <v>-1.210221370390225E-3</v>
      </c>
      <c r="K2265">
        <f t="shared" si="294"/>
        <v>1.6451048067678744E-3</v>
      </c>
      <c r="L2265">
        <f t="shared" si="295"/>
        <v>8.121076514380297</v>
      </c>
      <c r="M2265">
        <f t="shared" si="296"/>
        <v>1.4646357653491944E-6</v>
      </c>
      <c r="O2265">
        <f t="shared" si="297"/>
        <v>-3.4488286585591279E-3</v>
      </c>
      <c r="R2265">
        <f t="shared" si="298"/>
        <v>4.6881378421577474E-3</v>
      </c>
      <c r="S2265">
        <f t="shared" si="299"/>
        <v>-1.9909409936821633E-6</v>
      </c>
      <c r="U2265">
        <f t="shared" si="300"/>
        <v>2.7063698252507655E-6</v>
      </c>
    </row>
    <row r="2266" spans="1:21" x14ac:dyDescent="0.3">
      <c r="A2266">
        <f t="shared" si="301"/>
        <v>55</v>
      </c>
      <c r="D2266" s="57">
        <f t="shared" si="292"/>
        <v>5.5057734470783928E-3</v>
      </c>
      <c r="E2266" s="57">
        <f>D2266/SUM(D2211:D2328)</f>
        <v>5.7898480657120419E-3</v>
      </c>
      <c r="F2266">
        <f>D2208*N2208*(D2208*A2266)^(N2208-1)/EXP((D2208*A2266)^N2208)</f>
        <v>4.7201354679038739E-3</v>
      </c>
      <c r="G2266">
        <f t="shared" si="293"/>
        <v>7.6019339196231807E-6</v>
      </c>
      <c r="H2266">
        <f>F2266*(N2208/D2208)*(1-(D2208*A2266)^(N2208))</f>
        <v>3.2483174676023499</v>
      </c>
      <c r="I2266">
        <f>F2266*(1/N2208+LN(D2208*A2266)*(1-(D2208*A2266)^N2208))</f>
        <v>-1.2930074724096538E-3</v>
      </c>
      <c r="K2266">
        <f t="shared" si="294"/>
        <v>1.069712597808168E-3</v>
      </c>
      <c r="L2266">
        <f t="shared" si="295"/>
        <v>10.551566370330542</v>
      </c>
      <c r="M2266">
        <f t="shared" si="296"/>
        <v>1.6718683237072016E-6</v>
      </c>
      <c r="O2266">
        <f t="shared" si="297"/>
        <v>-4.2000987583686415E-3</v>
      </c>
      <c r="R2266">
        <f t="shared" si="298"/>
        <v>3.4747661167745594E-3</v>
      </c>
      <c r="S2266">
        <f t="shared" si="299"/>
        <v>-1.3831463822967038E-6</v>
      </c>
      <c r="U2266">
        <f t="shared" si="300"/>
        <v>1.1442850419094993E-6</v>
      </c>
    </row>
    <row r="2267" spans="1:21" x14ac:dyDescent="0.3">
      <c r="A2267">
        <f t="shared" si="301"/>
        <v>56</v>
      </c>
      <c r="D2267" s="57">
        <f t="shared" si="292"/>
        <v>6.4746285194495134E-3</v>
      </c>
      <c r="E2267" s="57">
        <f>D2267/SUM(D2211:D2328)</f>
        <v>6.8086919612413603E-3</v>
      </c>
      <c r="F2267">
        <f>D2208*N2208*(D2208*A2267)^(N2208-1)/EXP((D2208*A2267)^N2208)</f>
        <v>5.3882467093928233E-3</v>
      </c>
      <c r="G2267">
        <f t="shared" si="293"/>
        <v>3.021744552353292E-6</v>
      </c>
      <c r="H2267">
        <f>F2267*(N2208/D2208)*(1-(D2208*A2267)^(N2208))</f>
        <v>3.6881218701271754</v>
      </c>
      <c r="I2267">
        <f>F2267*(1/N2208+LN(D2208*A2267)*(1-(D2208*A2267)^N2208))</f>
        <v>-1.3711412428583296E-3</v>
      </c>
      <c r="K2267">
        <f t="shared" si="294"/>
        <v>1.420445251848537E-3</v>
      </c>
      <c r="L2267">
        <f t="shared" si="295"/>
        <v>13.602242928910373</v>
      </c>
      <c r="M2267">
        <f t="shared" si="296"/>
        <v>1.8800283078670846E-6</v>
      </c>
      <c r="O2267">
        <f t="shared" si="297"/>
        <v>-5.0569360048191622E-3</v>
      </c>
      <c r="R2267">
        <f t="shared" si="298"/>
        <v>5.2387751986608926E-3</v>
      </c>
      <c r="S2267">
        <f t="shared" si="299"/>
        <v>-1.9476310680318161E-6</v>
      </c>
      <c r="U2267">
        <f t="shared" si="300"/>
        <v>2.017664713499054E-6</v>
      </c>
    </row>
    <row r="2268" spans="1:21" x14ac:dyDescent="0.3">
      <c r="A2268">
        <f t="shared" si="301"/>
        <v>57</v>
      </c>
      <c r="D2268" s="57">
        <f t="shared" si="292"/>
        <v>5.9897637073130401E-3</v>
      </c>
      <c r="E2268" s="57">
        <f>D2268/SUM(D2211:D2328)</f>
        <v>6.2988101759365424E-3</v>
      </c>
      <c r="F2268">
        <f>D2208*N2208*(D2208*A2268)^(N2208-1)/EXP((D2208*A2268)^N2208)</f>
        <v>6.1312849390113234E-3</v>
      </c>
      <c r="G2268">
        <f t="shared" si="293"/>
        <v>5.0543959156908188E-6</v>
      </c>
      <c r="H2268">
        <f>F2268*(N2208/D2208)*(1-(D2208*A2268)^(N2208))</f>
        <v>4.1706587162420261</v>
      </c>
      <c r="I2268">
        <f>F2268*(1/N2208+LN(D2208*A2268)*(1-(D2208*A2268)^N2208))</f>
        <v>-1.4421871592733618E-3</v>
      </c>
      <c r="K2268">
        <f t="shared" si="294"/>
        <v>1.6752523692521899E-4</v>
      </c>
      <c r="L2268">
        <f t="shared" si="295"/>
        <v>17.394394127365587</v>
      </c>
      <c r="M2268">
        <f t="shared" si="296"/>
        <v>2.0799038023729692E-6</v>
      </c>
      <c r="O2268">
        <f t="shared" si="297"/>
        <v>-6.0148704462757736E-3</v>
      </c>
      <c r="R2268">
        <f t="shared" si="298"/>
        <v>6.9869058957267515E-4</v>
      </c>
      <c r="S2268">
        <f t="shared" si="299"/>
        <v>-2.4160274554777848E-7</v>
      </c>
      <c r="U2268">
        <f t="shared" si="300"/>
        <v>2.8064705006850758E-8</v>
      </c>
    </row>
    <row r="2269" spans="1:21" x14ac:dyDescent="0.3">
      <c r="A2269">
        <f t="shared" si="301"/>
        <v>58</v>
      </c>
      <c r="D2269" s="57">
        <f t="shared" si="292"/>
        <v>7.1679576043273295E-3</v>
      </c>
      <c r="E2269" s="57">
        <f>D2269/SUM(D2211:D2328)</f>
        <v>7.53779389388842E-3</v>
      </c>
      <c r="F2269">
        <f>D2208*N2208*(D2208*A2269)^(N2208-1)/EXP((D2208*A2269)^N2208)</f>
        <v>6.9544384327972393E-3</v>
      </c>
      <c r="G2269">
        <f t="shared" si="293"/>
        <v>1.01851421607238E-6</v>
      </c>
      <c r="H2269">
        <f>F2269*(N2208/D2208)*(1-(D2208*A2269)^(N2208))</f>
        <v>4.6968003884915648</v>
      </c>
      <c r="I2269">
        <f>F2269*(1/N2208+LN(D2208*A2269)*(1-(D2208*A2269)^N2208))</f>
        <v>-1.5033550982700924E-3</v>
      </c>
      <c r="K2269">
        <f t="shared" si="294"/>
        <v>5.8335546109118067E-4</v>
      </c>
      <c r="L2269">
        <f t="shared" si="295"/>
        <v>22.059933889334513</v>
      </c>
      <c r="M2269">
        <f t="shared" si="296"/>
        <v>2.2600765514946795E-6</v>
      </c>
      <c r="O2269">
        <f t="shared" si="297"/>
        <v>-7.0609588095957446E-3</v>
      </c>
      <c r="R2269">
        <f t="shared" si="298"/>
        <v>2.7399041562817333E-3</v>
      </c>
      <c r="S2269">
        <f t="shared" si="299"/>
        <v>-8.76990406535127E-7</v>
      </c>
      <c r="U2269">
        <f t="shared" si="300"/>
        <v>3.4030359398490403E-7</v>
      </c>
    </row>
    <row r="2270" spans="1:21" x14ac:dyDescent="0.3">
      <c r="A2270">
        <f t="shared" si="301"/>
        <v>59</v>
      </c>
      <c r="D2270" s="57">
        <f t="shared" si="292"/>
        <v>7.5332684167185807E-3</v>
      </c>
      <c r="E2270" s="57">
        <f>D2270/SUM(D2211:D2328)</f>
        <v>7.9219531988139694E-3</v>
      </c>
      <c r="F2270">
        <f>D2208*N2208*(D2208*A2270)^(N2208-1)/EXP((D2208*A2270)^N2208)</f>
        <v>7.8626423307188269E-3</v>
      </c>
      <c r="G2270">
        <f t="shared" si="293"/>
        <v>3.9069418830664568E-7</v>
      </c>
      <c r="H2270">
        <f>F2270*(N2208/D2208)*(1-(D2208*A2270)^(N2208))</f>
        <v>5.2665951366583581</v>
      </c>
      <c r="I2270">
        <f>F2270*(1/N2208+LN(D2208*A2270)*(1-(D2208*A2270)^N2208))</f>
        <v>-1.5514988776277616E-3</v>
      </c>
      <c r="K2270">
        <f t="shared" si="294"/>
        <v>5.9310868095142563E-5</v>
      </c>
      <c r="L2270">
        <f t="shared" si="295"/>
        <v>27.737024333473471</v>
      </c>
      <c r="M2270">
        <f t="shared" si="296"/>
        <v>2.4071487672802038E-6</v>
      </c>
      <c r="O2270">
        <f t="shared" si="297"/>
        <v>-8.1711164434452709E-3</v>
      </c>
      <c r="R2270">
        <f t="shared" si="298"/>
        <v>3.1236632946086322E-4</v>
      </c>
      <c r="S2270">
        <f t="shared" si="299"/>
        <v>-9.2020745280741899E-8</v>
      </c>
      <c r="U2270">
        <f t="shared" si="300"/>
        <v>3.5177790741993999E-9</v>
      </c>
    </row>
    <row r="2271" spans="1:21" x14ac:dyDescent="0.3">
      <c r="A2271">
        <f t="shared" si="301"/>
        <v>60</v>
      </c>
      <c r="D2271" s="57">
        <f t="shared" si="292"/>
        <v>7.469581700515867E-3</v>
      </c>
      <c r="E2271" s="57">
        <f>D2271/SUM(D2211:D2328)</f>
        <v>7.8549805174709872E-3</v>
      </c>
      <c r="F2271">
        <f>D2208*N2208*(D2208*A2271)^(N2208-1)/EXP((D2208*A2271)^N2208)</f>
        <v>8.8604095715347619E-3</v>
      </c>
      <c r="G2271">
        <f t="shared" si="293"/>
        <v>4.7890279366563899E-7</v>
      </c>
      <c r="H2271">
        <f>F2271*(N2208/D2208)*(1-(D2208*A2271)^(N2208))</f>
        <v>5.8790334598733436</v>
      </c>
      <c r="I2271">
        <f>F2271*(1/N2208+LN(D2208*A2271)*(1-(D2208*A2271)^N2208))</f>
        <v>-1.5831286559509013E-3</v>
      </c>
      <c r="K2271">
        <f t="shared" si="294"/>
        <v>-1.0054290540637747E-3</v>
      </c>
      <c r="L2271">
        <f t="shared" si="295"/>
        <v>34.563034422310338</v>
      </c>
      <c r="M2271">
        <f t="shared" si="296"/>
        <v>2.5062963412929072E-6</v>
      </c>
      <c r="O2271">
        <f t="shared" si="297"/>
        <v>-9.3072663396196638E-3</v>
      </c>
      <c r="R2271">
        <f t="shared" si="298"/>
        <v>-5.9109510503697364E-3</v>
      </c>
      <c r="S2271">
        <f t="shared" si="299"/>
        <v>1.5917235470139696E-6</v>
      </c>
      <c r="U2271">
        <f t="shared" si="300"/>
        <v>1.0108875827555767E-6</v>
      </c>
    </row>
    <row r="2272" spans="1:21" x14ac:dyDescent="0.3">
      <c r="A2272">
        <f t="shared" si="301"/>
        <v>61</v>
      </c>
      <c r="D2272" s="57">
        <f t="shared" si="292"/>
        <v>9.2534845838501672E-3</v>
      </c>
      <c r="E2272" s="57">
        <f>D2272/SUM(D2211:D2328)</f>
        <v>9.7309252430884223E-3</v>
      </c>
      <c r="F2272">
        <f>D2208*N2208*(D2208*A2272)^(N2208-1)/EXP((D2208*A2272)^N2208)</f>
        <v>9.9516286243333044E-3</v>
      </c>
      <c r="G2272">
        <f t="shared" si="293"/>
        <v>1.4016587432566857E-6</v>
      </c>
      <c r="H2272">
        <f>F2272*(N2208/D2208)*(1-(D2208*A2272)^(N2208))</f>
        <v>6.5317818986147609</v>
      </c>
      <c r="I2272">
        <f>F2272*(1/N2208+LN(D2208*A2272)*(1-(D2208*A2272)^N2208))</f>
        <v>-1.5944413579788883E-3</v>
      </c>
      <c r="K2272">
        <f t="shared" si="294"/>
        <v>-2.2070338124488206E-4</v>
      </c>
      <c r="L2272">
        <f t="shared" si="295"/>
        <v>42.664174771071451</v>
      </c>
      <c r="M2272">
        <f t="shared" si="296"/>
        <v>2.5422432440335617E-6</v>
      </c>
      <c r="O2272">
        <f t="shared" si="297"/>
        <v>-1.0414543200449241E-2</v>
      </c>
      <c r="R2272">
        <f t="shared" si="298"/>
        <v>-1.4415863505783933E-3</v>
      </c>
      <c r="S2272">
        <f t="shared" si="299"/>
        <v>3.518985989026221E-7</v>
      </c>
      <c r="U2272">
        <f t="shared" si="300"/>
        <v>4.8709982492923761E-8</v>
      </c>
    </row>
    <row r="2273" spans="1:21" x14ac:dyDescent="0.3">
      <c r="A2273">
        <f t="shared" si="301"/>
        <v>62</v>
      </c>
      <c r="D2273" s="57">
        <f t="shared" si="292"/>
        <v>1.0159981590695458E-2</v>
      </c>
      <c r="E2273" s="57">
        <f>D2273/SUM(D2211:D2328)</f>
        <v>1.0684193660705939E-2</v>
      </c>
      <c r="F2273">
        <f>D2208*N2208*(D2208*A2273)^(N2208-1)/EXP((D2208*A2273)^N2208)</f>
        <v>1.1139325499992827E-2</v>
      </c>
      <c r="G2273">
        <f t="shared" si="293"/>
        <v>4.5675602102097325E-6</v>
      </c>
      <c r="H2273">
        <f>F2273*(N2208/D2208)*(1-(D2208*A2273)^(N2208))</f>
        <v>7.2208859042501601</v>
      </c>
      <c r="I2273">
        <f>F2273*(1/N2208+LN(D2208*A2273)*(1-(D2208*A2273)^N2208))</f>
        <v>-1.5813738036276291E-3</v>
      </c>
      <c r="K2273">
        <f t="shared" si="294"/>
        <v>-4.551318392868875E-4</v>
      </c>
      <c r="L2273">
        <f t="shared" si="295"/>
        <v>52.141193242198653</v>
      </c>
      <c r="M2273">
        <f t="shared" si="296"/>
        <v>2.5007431067997155E-6</v>
      </c>
      <c r="O2273">
        <f t="shared" si="297"/>
        <v>-1.1418919807965208E-2</v>
      </c>
      <c r="R2273">
        <f t="shared" si="298"/>
        <v>-3.2864550828821349E-3</v>
      </c>
      <c r="S2273">
        <f t="shared" si="299"/>
        <v>7.1973356784514414E-7</v>
      </c>
      <c r="U2273">
        <f t="shared" si="300"/>
        <v>2.071449911326652E-7</v>
      </c>
    </row>
    <row r="2274" spans="1:21" x14ac:dyDescent="0.3">
      <c r="A2274">
        <f t="shared" si="301"/>
        <v>63</v>
      </c>
      <c r="D2274" s="57">
        <f t="shared" si="292"/>
        <v>1.0107904188508605E-2</v>
      </c>
      <c r="E2274" s="57">
        <f>D2274/SUM(D2211:D2328)</f>
        <v>1.0629429284870814E-2</v>
      </c>
      <c r="F2274">
        <f>D2208*N2208*(D2208*A2274)^(N2208-1)/EXP((D2208*A2274)^N2208)</f>
        <v>1.2425388408831308E-2</v>
      </c>
      <c r="G2274">
        <f t="shared" si="293"/>
        <v>4.3364761294788235E-6</v>
      </c>
      <c r="H2274">
        <f>F2274*(N2208/D2208)*(1-(D2208*A2274)^(N2208))</f>
        <v>7.9404460898553513</v>
      </c>
      <c r="I2274">
        <f>F2274*(1/N2208+LN(D2208*A2274)*(1-(D2208*A2274)^N2208))</f>
        <v>-1.5396835948181711E-3</v>
      </c>
      <c r="K2274">
        <f t="shared" si="294"/>
        <v>-1.7959591239604944E-3</v>
      </c>
      <c r="L2274">
        <f t="shared" si="295"/>
        <v>63.050684105899137</v>
      </c>
      <c r="M2274">
        <f t="shared" si="296"/>
        <v>2.3706255721522061E-6</v>
      </c>
      <c r="O2274">
        <f t="shared" si="297"/>
        <v>-1.2225774580088378E-2</v>
      </c>
      <c r="R2274">
        <f t="shared" si="298"/>
        <v>-1.426071660339215E-2</v>
      </c>
      <c r="S2274">
        <f t="shared" si="299"/>
        <v>2.7652088001259872E-6</v>
      </c>
      <c r="U2274">
        <f t="shared" si="300"/>
        <v>3.2254691749369464E-6</v>
      </c>
    </row>
    <row r="2275" spans="1:21" x14ac:dyDescent="0.3">
      <c r="A2275">
        <f t="shared" si="301"/>
        <v>64</v>
      </c>
      <c r="D2275" s="57">
        <f t="shared" si="292"/>
        <v>1.2297869342500392E-2</v>
      </c>
      <c r="E2275" s="57">
        <f>D2275/SUM(D2211:D2328)</f>
        <v>1.2932387376534476E-2</v>
      </c>
      <c r="F2275">
        <f>D2208*N2208*(D2208*A2275)^(N2208-1)/EXP((D2208*A2275)^N2208)</f>
        <v>1.3810254770667151E-2</v>
      </c>
      <c r="G2275">
        <f t="shared" si="293"/>
        <v>1.9231547478454196E-5</v>
      </c>
      <c r="H2275">
        <f>F2275*(N2208/D2208)*(1-(D2208*A2275)^(N2208))</f>
        <v>8.6822756669620809</v>
      </c>
      <c r="I2275">
        <f>F2275*(1/N2208+LN(D2208*A2275)*(1-(D2208*A2275)^N2208))</f>
        <v>-1.4650629562437238E-3</v>
      </c>
      <c r="K2275">
        <f t="shared" si="294"/>
        <v>-8.7786739413267534E-4</v>
      </c>
      <c r="L2275">
        <f t="shared" si="295"/>
        <v>75.381910757121844</v>
      </c>
      <c r="M2275">
        <f t="shared" si="296"/>
        <v>2.1464094657575992E-6</v>
      </c>
      <c r="O2275">
        <f t="shared" si="297"/>
        <v>-1.2720080455562414E-2</v>
      </c>
      <c r="R2275">
        <f t="shared" si="298"/>
        <v>-7.6218867148975375E-3</v>
      </c>
      <c r="S2275">
        <f t="shared" si="299"/>
        <v>1.2861309996379915E-6</v>
      </c>
      <c r="U2275">
        <f t="shared" si="300"/>
        <v>7.7065116168129397E-7</v>
      </c>
    </row>
    <row r="2276" spans="1:21" x14ac:dyDescent="0.3">
      <c r="A2276">
        <f t="shared" si="301"/>
        <v>65</v>
      </c>
      <c r="D2276" s="57">
        <f t="shared" ref="D2276:D2328" si="302">D2077</f>
        <v>1.4276516311219033E-2</v>
      </c>
      <c r="E2276" s="57">
        <f>D2276/SUM(D2211:D2328)</f>
        <v>1.5013124158510442E-2</v>
      </c>
      <c r="F2276">
        <f>D2208*N2208*(D2208*A2276)^(N2208-1)/EXP((D2208*A2276)^N2208)</f>
        <v>1.5292562182652694E-2</v>
      </c>
      <c r="G2276">
        <f t="shared" ref="G2276:G2328" si="303">(1/$A$139-E2276)^2</f>
        <v>4.181065110130851E-5</v>
      </c>
      <c r="H2276">
        <f>F2276*(N2208/D2208)*(1-(D2208*A2276)^(N2208))</f>
        <v>9.435551348312508</v>
      </c>
      <c r="I2276">
        <f>F2276*(1/N2208+LN(D2208*A2276)*(1-(D2208*A2276)^N2208))</f>
        <v>-1.3532905066196144E-3</v>
      </c>
      <c r="K2276">
        <f t="shared" ref="K2276:K2328" si="304">E2276-F2276</f>
        <v>-2.7943802414225234E-4</v>
      </c>
      <c r="L2276">
        <f t="shared" ref="L2276:L2328" si="305">H2276*H2276</f>
        <v>89.029629246641989</v>
      </c>
      <c r="M2276">
        <f t="shared" ref="M2276:M2328" si="306">I2276*I2276</f>
        <v>1.8313951953067725E-6</v>
      </c>
      <c r="O2276">
        <f t="shared" ref="O2276:O2328" si="307">H2276*I2276</f>
        <v>-1.2769042064393219E-2</v>
      </c>
      <c r="R2276">
        <f t="shared" ref="R2276:R2328" si="308">H2276*K2276</f>
        <v>-2.6366518254652121E-3</v>
      </c>
      <c r="S2276">
        <f t="shared" ref="S2276:S2328" si="309">I2276*K2276</f>
        <v>3.7816082526025269E-7</v>
      </c>
      <c r="U2276">
        <f t="shared" ref="U2276:U2328" si="310">K2276*K2276</f>
        <v>7.8085609336526004E-8</v>
      </c>
    </row>
    <row r="2277" spans="1:21" x14ac:dyDescent="0.3">
      <c r="A2277">
        <f t="shared" ref="A2277:A2328" si="311">A2276+1</f>
        <v>66</v>
      </c>
      <c r="D2277" s="57">
        <f t="shared" si="302"/>
        <v>1.457936302296879E-2</v>
      </c>
      <c r="E2277" s="57">
        <f>D2277/SUM(D2211:D2328)</f>
        <v>1.533159647944512E-2</v>
      </c>
      <c r="F2277">
        <f>D2208*N2208*(D2208*A2277)^(N2208-1)/EXP((D2208*A2277)^N2208)</f>
        <v>1.6868767510235552E-2</v>
      </c>
      <c r="G2277">
        <f t="shared" si="303"/>
        <v>4.6030633412963964E-5</v>
      </c>
      <c r="H2277">
        <f>F2277*(N2208/D2208)*(1-(D2208*A2277)^(N2208))</f>
        <v>10.186475510580305</v>
      </c>
      <c r="I2277">
        <f>F2277*(1/N2208+LN(D2208*A2277)*(1-(D2208*A2277)^N2208))</f>
        <v>-1.2004251996372459E-3</v>
      </c>
      <c r="K2277">
        <f t="shared" si="304"/>
        <v>-1.5371710307904313E-3</v>
      </c>
      <c r="L2277">
        <f t="shared" si="305"/>
        <v>103.76428332765228</v>
      </c>
      <c r="M2277">
        <f t="shared" si="306"/>
        <v>1.4410206599241218E-6</v>
      </c>
      <c r="O2277">
        <f t="shared" si="307"/>
        <v>-1.2228101898388279E-2</v>
      </c>
      <c r="R2277">
        <f t="shared" si="308"/>
        <v>-1.5658355060720212E-2</v>
      </c>
      <c r="S2277">
        <f t="shared" si="309"/>
        <v>1.8452588415131946E-6</v>
      </c>
      <c r="U2277">
        <f t="shared" si="310"/>
        <v>2.362894777901317E-6</v>
      </c>
    </row>
    <row r="2278" spans="1:21" x14ac:dyDescent="0.3">
      <c r="A2278">
        <f t="shared" si="311"/>
        <v>67</v>
      </c>
      <c r="D2278" s="57">
        <f t="shared" si="302"/>
        <v>1.5043432193271066E-2</v>
      </c>
      <c r="E2278" s="57">
        <f>D2278/SUM(D2211:D2328)</f>
        <v>1.5819609655769513E-2</v>
      </c>
      <c r="F2278">
        <f>D2208*N2208*(D2208*A2278)^(N2208-1)/EXP((D2208*A2278)^N2208)</f>
        <v>1.8532741577312745E-2</v>
      </c>
      <c r="G2278">
        <f t="shared" si="303"/>
        <v>5.2890726887151229E-5</v>
      </c>
      <c r="H2278">
        <f>F2278*(N2208/D2208)*(1-(D2208*A2278)^(N2208))</f>
        <v>10.917973946528644</v>
      </c>
      <c r="I2278">
        <f>F2278*(1/N2208+LN(D2208*A2278)*(1-(D2208*A2278)^N2208))</f>
        <v>-1.0030452383855831E-3</v>
      </c>
      <c r="K2278">
        <f t="shared" si="304"/>
        <v>-2.7131319215432312E-3</v>
      </c>
      <c r="L2278">
        <f t="shared" si="305"/>
        <v>119.20215509707825</v>
      </c>
      <c r="M2278">
        <f t="shared" si="306"/>
        <v>1.0060997502479913E-6</v>
      </c>
      <c r="O2278">
        <f t="shared" si="307"/>
        <v>-1.095122177988341E-2</v>
      </c>
      <c r="R2278">
        <f t="shared" si="308"/>
        <v>-2.9621903632904196E-2</v>
      </c>
      <c r="S2278">
        <f t="shared" si="309"/>
        <v>2.7213940550158654E-6</v>
      </c>
      <c r="U2278">
        <f t="shared" si="310"/>
        <v>7.3610848236968661E-6</v>
      </c>
    </row>
    <row r="2279" spans="1:21" x14ac:dyDescent="0.3">
      <c r="A2279">
        <f t="shared" si="311"/>
        <v>68</v>
      </c>
      <c r="D2279" s="57">
        <f t="shared" si="302"/>
        <v>1.7962717114752714E-2</v>
      </c>
      <c r="E2279" s="57">
        <f>D2279/SUM(D2211:D2328)</f>
        <v>1.8889517329662618E-2</v>
      </c>
      <c r="F2279">
        <f>D2208*N2208*(D2208*A2279)^(N2208-1)/EXP((D2208*A2279)^N2208)</f>
        <v>2.0275351054841358E-2</v>
      </c>
      <c r="G2279">
        <f t="shared" si="303"/>
        <v>1.0696748791927658E-4</v>
      </c>
      <c r="H2279">
        <f>F2279*(N2208/D2208)*(1-(D2208*A2279)^(N2208))</f>
        <v>11.609460949972366</v>
      </c>
      <c r="I2279">
        <f>F2279*(1/N2208+LN(D2208*A2279)*(1-(D2208*A2279)^N2208))</f>
        <v>-7.5853243839929378E-4</v>
      </c>
      <c r="K2279">
        <f t="shared" si="304"/>
        <v>-1.3858337251787395E-3</v>
      </c>
      <c r="L2279">
        <f t="shared" si="305"/>
        <v>134.77958354893326</v>
      </c>
      <c r="M2279">
        <f t="shared" si="306"/>
        <v>5.7537146010397843E-7</v>
      </c>
      <c r="O2279">
        <f t="shared" si="307"/>
        <v>-8.8061527228839205E-3</v>
      </c>
      <c r="R2279">
        <f t="shared" si="308"/>
        <v>-1.6088782515617312E-2</v>
      </c>
      <c r="S2279">
        <f t="shared" si="309"/>
        <v>1.051199834775806E-6</v>
      </c>
      <c r="U2279">
        <f t="shared" si="310"/>
        <v>1.920535113842782E-6</v>
      </c>
    </row>
    <row r="2280" spans="1:21" x14ac:dyDescent="0.3">
      <c r="A2280">
        <f t="shared" si="311"/>
        <v>69</v>
      </c>
      <c r="D2280" s="57">
        <f t="shared" si="302"/>
        <v>1.9050321813314099E-2</v>
      </c>
      <c r="E2280" s="57">
        <f>D2280/SUM(D2211:D2328)</f>
        <v>2.0033237829743575E-2</v>
      </c>
      <c r="F2280">
        <f>D2208*N2208*(D2208*A2280)^(N2208-1)/EXP((D2208*A2280)^N2208)</f>
        <v>2.2084044094359271E-2</v>
      </c>
      <c r="G2280">
        <f t="shared" si="303"/>
        <v>1.3193346313555962E-4</v>
      </c>
      <c r="H2280">
        <f>F2280*(N2208/D2208)*(1-(D2208*A2280)^(N2208))</f>
        <v>12.236711443639795</v>
      </c>
      <c r="I2280">
        <f>F2280*(1/N2208+LN(D2208*A2280)*(1-(D2208*A2280)^N2208))</f>
        <v>-4.6539910139893566E-4</v>
      </c>
      <c r="K2280">
        <f t="shared" si="304"/>
        <v>-2.0508062646156962E-3</v>
      </c>
      <c r="L2280">
        <f t="shared" si="305"/>
        <v>149.7371069549051</v>
      </c>
      <c r="M2280">
        <f t="shared" si="306"/>
        <v>2.1659632358293678E-7</v>
      </c>
      <c r="O2280">
        <f t="shared" si="307"/>
        <v>-5.6949545099480329E-3</v>
      </c>
      <c r="R2280">
        <f t="shared" si="308"/>
        <v>-2.509512448691107E-2</v>
      </c>
      <c r="S2280">
        <f t="shared" si="309"/>
        <v>9.5444339269545279E-7</v>
      </c>
      <c r="U2280">
        <f t="shared" si="310"/>
        <v>4.2058063349869847E-6</v>
      </c>
    </row>
    <row r="2281" spans="1:21" x14ac:dyDescent="0.3">
      <c r="A2281">
        <f t="shared" si="311"/>
        <v>70</v>
      </c>
      <c r="D2281" s="57">
        <f t="shared" si="302"/>
        <v>1.9709787509574837E-2</v>
      </c>
      <c r="E2281" s="57">
        <f>D2281/SUM(D2211:D2328)</f>
        <v>2.0726729166174206E-2</v>
      </c>
      <c r="F2281">
        <f>D2208*N2208*(D2208*A2281)^(N2208-1)/EXP((D2208*A2281)^N2208)</f>
        <v>2.3942461956777062E-2</v>
      </c>
      <c r="G2281">
        <f t="shared" si="303"/>
        <v>1.4834559436092908E-4</v>
      </c>
      <c r="H2281">
        <f>F2281*(N2208/D2208)*(1-(D2208*A2281)^(N2208))</f>
        <v>12.771887808110153</v>
      </c>
      <c r="I2281">
        <f>F2281*(1/N2208+LN(D2208*A2281)*(1-(D2208*A2281)^N2208))</f>
        <v>-1.2364980581273594E-4</v>
      </c>
      <c r="K2281">
        <f t="shared" si="304"/>
        <v>-3.2157327906028564E-3</v>
      </c>
      <c r="L2281">
        <f t="shared" si="305"/>
        <v>163.12111818295276</v>
      </c>
      <c r="M2281">
        <f t="shared" si="306"/>
        <v>1.5289274477527305E-8</v>
      </c>
      <c r="O2281">
        <f t="shared" si="307"/>
        <v>-1.57924144733487E-3</v>
      </c>
      <c r="R2281">
        <f t="shared" si="308"/>
        <v>-4.107097842244066E-2</v>
      </c>
      <c r="S2281">
        <f t="shared" si="309"/>
        <v>3.976247351036906E-7</v>
      </c>
      <c r="U2281">
        <f t="shared" si="310"/>
        <v>1.0340937380558434E-5</v>
      </c>
    </row>
    <row r="2282" spans="1:21" x14ac:dyDescent="0.3">
      <c r="A2282">
        <f t="shared" si="311"/>
        <v>71</v>
      </c>
      <c r="D2282" s="57">
        <f t="shared" si="302"/>
        <v>2.1967083500650859E-2</v>
      </c>
      <c r="E2282" s="57">
        <f>D2282/SUM(D2211:D2328)</f>
        <v>2.3100492081284028E-2</v>
      </c>
      <c r="F2282">
        <f>D2208*N2208*(D2208*A2282)^(N2208-1)/EXP((D2208*A2282)^N2208)</f>
        <v>2.583010516694129E-2</v>
      </c>
      <c r="G2282">
        <f t="shared" si="303"/>
        <v>2.1180388298242754E-4</v>
      </c>
      <c r="H2282">
        <f>F2282*(N2208/D2208)*(1-(D2208*A2282)^(N2208))</f>
        <v>13.183776116647536</v>
      </c>
      <c r="I2282">
        <f>F2282*(1/N2208+LN(D2208*A2282)*(1-(D2208*A2282)^N2208))</f>
        <v>2.6483546161075141E-4</v>
      </c>
      <c r="K2282">
        <f t="shared" si="304"/>
        <v>-2.7296130856572613E-3</v>
      </c>
      <c r="L2282">
        <f t="shared" si="305"/>
        <v>173.81195269388598</v>
      </c>
      <c r="M2282">
        <f t="shared" si="306"/>
        <v>7.0137821726579782E-8</v>
      </c>
      <c r="O2282">
        <f t="shared" si="307"/>
        <v>3.4915314336251497E-3</v>
      </c>
      <c r="R2282">
        <f t="shared" si="308"/>
        <v>-3.5986607806376789E-2</v>
      </c>
      <c r="S2282">
        <f t="shared" si="309"/>
        <v>-7.2289834155878828E-7</v>
      </c>
      <c r="U2282">
        <f t="shared" si="310"/>
        <v>7.4507875973913552E-6</v>
      </c>
    </row>
    <row r="2283" spans="1:21" x14ac:dyDescent="0.3">
      <c r="A2283">
        <f t="shared" si="311"/>
        <v>72</v>
      </c>
      <c r="D2283" s="57">
        <f t="shared" si="302"/>
        <v>2.3900150588625674E-2</v>
      </c>
      <c r="E2283" s="57">
        <f>D2283/SUM(D2211:D2328)</f>
        <v>2.5133297253487698E-2</v>
      </c>
      <c r="F2283">
        <f>D2208*N2208*(D2208*A2283)^(N2208-1)/EXP((D2208*A2283)^N2208)</f>
        <v>2.7722089248423107E-2</v>
      </c>
      <c r="G2283">
        <f t="shared" si="303"/>
        <v>2.7510497305467782E-4</v>
      </c>
      <c r="H2283">
        <f>F2283*(N2208/D2208)*(1-(D2208*A2283)^(N2208))</f>
        <v>13.438291375365434</v>
      </c>
      <c r="I2283">
        <f>F2283*(1/N2208+LN(D2208*A2283)*(1-(D2208*A2283)^N2208))</f>
        <v>6.9591766692596736E-4</v>
      </c>
      <c r="K2283">
        <f t="shared" si="304"/>
        <v>-2.5887919949354084E-3</v>
      </c>
      <c r="L2283">
        <f t="shared" si="305"/>
        <v>180.58767508922102</v>
      </c>
      <c r="M2283">
        <f t="shared" si="306"/>
        <v>4.8430139913968162E-7</v>
      </c>
      <c r="O2283">
        <f t="shared" si="307"/>
        <v>9.3519443814156621E-3</v>
      </c>
      <c r="R2283">
        <f t="shared" si="308"/>
        <v>-3.4788941138155574E-2</v>
      </c>
      <c r="S2283">
        <f t="shared" si="309"/>
        <v>-1.80158608527207E-6</v>
      </c>
      <c r="U2283">
        <f t="shared" si="310"/>
        <v>6.7018439930416517E-6</v>
      </c>
    </row>
    <row r="2284" spans="1:21" x14ac:dyDescent="0.3">
      <c r="A2284">
        <f t="shared" si="311"/>
        <v>73</v>
      </c>
      <c r="D2284" s="57">
        <f t="shared" si="302"/>
        <v>2.5646422946606715E-2</v>
      </c>
      <c r="E2284" s="57">
        <f>D2284/SUM(D2211:D2328)</f>
        <v>2.6969669877833165E-2</v>
      </c>
      <c r="F2284">
        <f>D2208*N2208*(D2208*A2284)^(N2208-1)/EXP((D2208*A2284)^N2208)</f>
        <v>2.9589031337046715E-2</v>
      </c>
      <c r="G2284">
        <f t="shared" si="303"/>
        <v>3.3939445051026069E-4</v>
      </c>
      <c r="H2284">
        <f>F2284*(N2208/D2208)*(1-(D2208*A2284)^(N2208))</f>
        <v>13.499312461494949</v>
      </c>
      <c r="I2284">
        <f>F2284*(1/N2208+LN(D2208*A2284)*(1-(D2208*A2284)^N2208))</f>
        <v>1.1628436991453891E-3</v>
      </c>
      <c r="K2284">
        <f t="shared" si="304"/>
        <v>-2.6193614592135497E-3</v>
      </c>
      <c r="L2284">
        <f t="shared" si="305"/>
        <v>182.23143693307281</v>
      </c>
      <c r="M2284">
        <f t="shared" si="306"/>
        <v>1.3522054686421324E-6</v>
      </c>
      <c r="O2284">
        <f t="shared" si="307"/>
        <v>1.5697590438644236E-2</v>
      </c>
      <c r="R2284">
        <f t="shared" si="308"/>
        <v>-3.5359578787521065E-2</v>
      </c>
      <c r="S2284">
        <f t="shared" si="309"/>
        <v>-3.0459079686307486E-6</v>
      </c>
      <c r="U2284">
        <f t="shared" si="310"/>
        <v>6.861054454013337E-6</v>
      </c>
    </row>
    <row r="2285" spans="1:21" x14ac:dyDescent="0.3">
      <c r="A2285">
        <f t="shared" si="311"/>
        <v>74</v>
      </c>
      <c r="D2285" s="57">
        <f t="shared" si="302"/>
        <v>2.7348241506391664E-2</v>
      </c>
      <c r="E2285" s="57">
        <f>D2285/SUM(D2211:D2328)</f>
        <v>2.8759295076049834E-2</v>
      </c>
      <c r="F2285">
        <f>D2208*N2208*(D2208*A2285)^(N2208-1)/EXP((D2208*A2285)^N2208)</f>
        <v>3.1397114186992113E-2</v>
      </c>
      <c r="G2285">
        <f t="shared" si="303"/>
        <v>4.0853652673206382E-4</v>
      </c>
      <c r="H2285">
        <f>F2285*(N2208/D2208)*(1-(D2208*A2285)^(N2208))</f>
        <v>13.329902715239724</v>
      </c>
      <c r="I2285">
        <f>F2285*(1/N2208+LN(D2208*A2285)*(1-(D2208*A2285)^N2208))</f>
        <v>1.6559578391908878E-3</v>
      </c>
      <c r="K2285">
        <f t="shared" si="304"/>
        <v>-2.6378191109422792E-3</v>
      </c>
      <c r="L2285">
        <f t="shared" si="305"/>
        <v>177.68630639775537</v>
      </c>
      <c r="M2285">
        <f t="shared" si="306"/>
        <v>2.7421963651777541E-6</v>
      </c>
      <c r="O2285">
        <f t="shared" si="307"/>
        <v>2.2073756896953123E-2</v>
      </c>
      <c r="R2285">
        <f t="shared" si="308"/>
        <v>-3.5161872129260724E-2</v>
      </c>
      <c r="S2285">
        <f t="shared" si="309"/>
        <v>-4.3681172351324053E-6</v>
      </c>
      <c r="U2285">
        <f t="shared" si="310"/>
        <v>6.9580896620523165E-6</v>
      </c>
    </row>
    <row r="2286" spans="1:21" x14ac:dyDescent="0.3">
      <c r="A2286">
        <f t="shared" si="311"/>
        <v>75</v>
      </c>
      <c r="D2286" s="57">
        <f t="shared" si="302"/>
        <v>2.8734972642275411E-2</v>
      </c>
      <c r="E2286" s="57">
        <f>D2286/SUM(D2211:D2328)</f>
        <v>3.021757567221561E-2</v>
      </c>
      <c r="F2286">
        <f>D2208*N2208*(D2208*A2286)^(N2208-1)/EXP((D2208*A2286)^N2208)</f>
        <v>3.3108377276968609E-2</v>
      </c>
      <c r="G2286">
        <f t="shared" si="303"/>
        <v>4.6961347952810507E-4</v>
      </c>
      <c r="H2286">
        <f>F2286*(N2208/D2208)*(1-(D2208*A2286)^(N2208))</f>
        <v>12.893959261756025</v>
      </c>
      <c r="I2286">
        <f>F2286*(1/N2208+LN(D2208*A2286)*(1-(D2208*A2286)^N2208))</f>
        <v>2.1625259901793467E-3</v>
      </c>
      <c r="K2286">
        <f t="shared" si="304"/>
        <v>-2.8908016047529995E-3</v>
      </c>
      <c r="L2286">
        <f t="shared" si="305"/>
        <v>166.25418544382399</v>
      </c>
      <c r="M2286">
        <f t="shared" si="306"/>
        <v>4.6765186582011641E-6</v>
      </c>
      <c r="O2286">
        <f t="shared" si="307"/>
        <v>2.7883522019861107E-2</v>
      </c>
      <c r="R2286">
        <f t="shared" si="308"/>
        <v>-3.7273878125504117E-2</v>
      </c>
      <c r="S2286">
        <f t="shared" si="309"/>
        <v>-6.2514336027305249E-6</v>
      </c>
      <c r="U2286">
        <f t="shared" si="310"/>
        <v>8.3567339180425172E-6</v>
      </c>
    </row>
    <row r="2287" spans="1:21" x14ac:dyDescent="0.3">
      <c r="A2287">
        <f t="shared" si="311"/>
        <v>76</v>
      </c>
      <c r="D2287" s="57">
        <f t="shared" si="302"/>
        <v>2.9956400016221886E-2</v>
      </c>
      <c r="E2287" s="57">
        <f>D2287/SUM(D2211:D2328)</f>
        <v>3.1502023531617525E-2</v>
      </c>
      <c r="F2287">
        <f>D2208*N2208*(D2208*A2287)^(N2208-1)/EXP((D2208*A2287)^N2208)</f>
        <v>3.4681284667731259E-2</v>
      </c>
      <c r="G2287">
        <f t="shared" si="303"/>
        <v>5.2693271294362268E-4</v>
      </c>
      <c r="H2287">
        <f>F2287*(N2208/D2208)*(1-(D2208*A2287)^(N2208))</f>
        <v>12.158310739970764</v>
      </c>
      <c r="I2287">
        <f>F2287*(1/N2208+LN(D2208*A2287)*(1-(D2208*A2287)^N2208))</f>
        <v>2.6667255955707932E-3</v>
      </c>
      <c r="K2287">
        <f t="shared" si="304"/>
        <v>-3.1792611361137341E-3</v>
      </c>
      <c r="L2287">
        <f t="shared" si="305"/>
        <v>147.82452004968843</v>
      </c>
      <c r="M2287">
        <f t="shared" si="306"/>
        <v>7.1114254020724017E-6</v>
      </c>
      <c r="O2287">
        <f t="shared" si="307"/>
        <v>3.2422878449183304E-2</v>
      </c>
      <c r="R2287">
        <f t="shared" si="308"/>
        <v>-3.8654444816383263E-2</v>
      </c>
      <c r="S2287">
        <f t="shared" si="309"/>
        <v>-8.4782170466779743E-6</v>
      </c>
      <c r="U2287">
        <f t="shared" si="310"/>
        <v>1.0107701371603191E-5</v>
      </c>
    </row>
    <row r="2288" spans="1:21" x14ac:dyDescent="0.3">
      <c r="A2288">
        <f t="shared" si="311"/>
        <v>77</v>
      </c>
      <c r="D2288" s="57">
        <f t="shared" si="302"/>
        <v>3.2674042245523505E-2</v>
      </c>
      <c r="E2288" s="57">
        <f>D2288/SUM(D2211:D2328)</f>
        <v>3.4359884603429133E-2</v>
      </c>
      <c r="F2288">
        <f>D2208*N2208*(D2208*A2288)^(N2208-1)/EXP((D2208*A2288)^N2208)</f>
        <v>3.6071614544972569E-2</v>
      </c>
      <c r="G2288">
        <f t="shared" si="303"/>
        <v>6.6630457030413112E-4</v>
      </c>
      <c r="H2288">
        <f>F2288*(N2208/D2208)*(1-(D2208*A2288)^(N2208))</f>
        <v>11.095247109783203</v>
      </c>
      <c r="I2288">
        <f>F2288*(1/N2208+LN(D2208*A2288)*(1-(D2208*A2288)^N2208))</f>
        <v>3.1498573890099664E-3</v>
      </c>
      <c r="K2288">
        <f t="shared" si="304"/>
        <v>-1.7117299415434356E-3</v>
      </c>
      <c r="L2288">
        <f t="shared" si="305"/>
        <v>123.10450842715252</v>
      </c>
      <c r="M2288">
        <f t="shared" si="306"/>
        <v>9.9216015711006833E-6</v>
      </c>
      <c r="O2288">
        <f t="shared" si="307"/>
        <v>3.4948446091642098E-2</v>
      </c>
      <c r="R2288">
        <f t="shared" si="308"/>
        <v>-1.8992066686639174E-2</v>
      </c>
      <c r="S2288">
        <f t="shared" si="309"/>
        <v>-5.3917052043601883E-6</v>
      </c>
      <c r="U2288">
        <f t="shared" si="310"/>
        <v>2.9300193927762934E-6</v>
      </c>
    </row>
    <row r="2289" spans="1:21" x14ac:dyDescent="0.3">
      <c r="A2289">
        <f t="shared" si="311"/>
        <v>78</v>
      </c>
      <c r="D2289" s="57">
        <f t="shared" si="302"/>
        <v>3.3540692196800344E-2</v>
      </c>
      <c r="E2289" s="57">
        <f>D2289/SUM(D2211:D2328)</f>
        <v>3.5271250025977037E-2</v>
      </c>
      <c r="F2289">
        <f>D2208*N2208*(D2208*A2289)^(N2208-1)/EXP((D2208*A2289)^N2208)</f>
        <v>3.7233704522918569E-2</v>
      </c>
      <c r="G2289">
        <f t="shared" si="303"/>
        <v>7.1418508262621988E-4</v>
      </c>
      <c r="H2289">
        <f>F2289*(N2208/D2208)*(1-(D2208*A2289)^(N2208))</f>
        <v>9.68541534563402</v>
      </c>
      <c r="I2289">
        <f>F2289*(1/N2208+LN(D2208*A2289)*(1-(D2208*A2289)^N2208))</f>
        <v>3.5908327871661721E-3</v>
      </c>
      <c r="K2289">
        <f t="shared" si="304"/>
        <v>-1.962454496941532E-3</v>
      </c>
      <c r="L2289">
        <f t="shared" si="305"/>
        <v>93.807270417442965</v>
      </c>
      <c r="M2289">
        <f t="shared" si="306"/>
        <v>1.2894080105387579E-5</v>
      </c>
      <c r="O2289">
        <f t="shared" si="307"/>
        <v>3.4778706980425018E-2</v>
      </c>
      <c r="R2289">
        <f t="shared" si="308"/>
        <v>-1.9007186899786005E-2</v>
      </c>
      <c r="S2289">
        <f t="shared" si="309"/>
        <v>-7.0468459509393494E-6</v>
      </c>
      <c r="U2289">
        <f t="shared" si="310"/>
        <v>3.8512276525660412E-6</v>
      </c>
    </row>
    <row r="2290" spans="1:21" x14ac:dyDescent="0.3">
      <c r="A2290">
        <f t="shared" si="311"/>
        <v>79</v>
      </c>
      <c r="D2290" s="57">
        <f t="shared" si="302"/>
        <v>3.5041361656935367E-2</v>
      </c>
      <c r="E2290" s="57">
        <f>D2290/SUM(D2211:D2328)</f>
        <v>3.6849347681928803E-2</v>
      </c>
      <c r="F2290">
        <f>D2208*N2208*(D2208*A2290)^(N2208-1)/EXP((D2208*A2290)^N2208)</f>
        <v>3.8122068425112433E-2</v>
      </c>
      <c r="G2290">
        <f t="shared" si="303"/>
        <v>8.010224005080386E-4</v>
      </c>
      <c r="H2290">
        <f>F2290*(N2208/D2208)*(1-(D2208*A2290)^(N2208))</f>
        <v>7.9209513904553308</v>
      </c>
      <c r="I2290">
        <f>F2290*(1/N2208+LN(D2208*A2290)*(1-(D2208*A2290)^N2208))</f>
        <v>3.9669805668953719E-3</v>
      </c>
      <c r="K2290">
        <f t="shared" si="304"/>
        <v>-1.2727207431836307E-3</v>
      </c>
      <c r="L2290">
        <f t="shared" si="305"/>
        <v>62.741470929956236</v>
      </c>
      <c r="M2290">
        <f t="shared" si="306"/>
        <v>1.5736934818125527E-5</v>
      </c>
      <c r="O2290">
        <f t="shared" si="307"/>
        <v>3.1422260237259171E-2</v>
      </c>
      <c r="R2290">
        <f t="shared" si="308"/>
        <v>-1.0081159140381721E-2</v>
      </c>
      <c r="S2290">
        <f t="shared" si="309"/>
        <v>-5.0488584552940981E-6</v>
      </c>
      <c r="U2290">
        <f t="shared" si="310"/>
        <v>1.6198180901298933E-6</v>
      </c>
    </row>
    <row r="2291" spans="1:21" x14ac:dyDescent="0.3">
      <c r="A2291">
        <f t="shared" si="311"/>
        <v>80</v>
      </c>
      <c r="D2291" s="57">
        <f t="shared" si="302"/>
        <v>3.735361953938126E-2</v>
      </c>
      <c r="E2291" s="57">
        <f>D2291/SUM(D2211:D2328)</f>
        <v>3.9280908289496271E-2</v>
      </c>
      <c r="F2291">
        <f>D2208*N2208*(D2208*A2291)^(N2208-1)/EXP((D2208*A2291)^N2208)</f>
        <v>3.8693373441518568E-2</v>
      </c>
      <c r="G2291">
        <f t="shared" si="303"/>
        <v>9.4457259338128689E-4</v>
      </c>
      <c r="H2291">
        <f>F2291*(N2208/D2208)*(1-(D2208*A2291)^(N2208))</f>
        <v>5.8086444062959011</v>
      </c>
      <c r="I2291">
        <f>F2291*(1/N2208+LN(D2208*A2291)*(1-(D2208*A2291)^N2208))</f>
        <v>4.2551963211833908E-3</v>
      </c>
      <c r="K2291">
        <f t="shared" si="304"/>
        <v>5.8753484797770261E-4</v>
      </c>
      <c r="L2291">
        <f t="shared" si="305"/>
        <v>33.74034983879266</v>
      </c>
      <c r="M2291">
        <f t="shared" si="306"/>
        <v>1.8106695731812662E-5</v>
      </c>
      <c r="O2291">
        <f t="shared" si="307"/>
        <v>2.4716922308732799E-2</v>
      </c>
      <c r="R2291">
        <f t="shared" si="308"/>
        <v>3.412781008209595E-3</v>
      </c>
      <c r="S2291">
        <f t="shared" si="309"/>
        <v>2.5000761236817627E-6</v>
      </c>
      <c r="U2291">
        <f t="shared" si="310"/>
        <v>3.451971975881821E-7</v>
      </c>
    </row>
    <row r="2292" spans="1:21" x14ac:dyDescent="0.3">
      <c r="A2292">
        <f t="shared" si="311"/>
        <v>81</v>
      </c>
      <c r="D2292" s="57">
        <f t="shared" si="302"/>
        <v>3.688652398182779E-2</v>
      </c>
      <c r="E2292" s="57">
        <f>D2292/SUM(D2211:D2328)</f>
        <v>3.8789712577141137E-2</v>
      </c>
      <c r="F2292">
        <f>D2208*N2208*(D2208*A2292)^(N2208-1)/EXP((D2208*A2292)^N2208)</f>
        <v>3.8908731089958078E-2</v>
      </c>
      <c r="G2292">
        <f t="shared" si="303"/>
        <v>9.1462114705419793E-4</v>
      </c>
      <c r="H2292">
        <f>F2292*(N2208/D2208)*(1-(D2208*A2292)^(N2208))</f>
        <v>3.3728500162796129</v>
      </c>
      <c r="I2292">
        <f>F2292*(1/N2208+LN(D2208*A2292)*(1-(D2208*A2292)^N2208))</f>
        <v>4.4334265790297121E-3</v>
      </c>
      <c r="K2292">
        <f t="shared" si="304"/>
        <v>-1.190185128169402E-4</v>
      </c>
      <c r="L2292">
        <f t="shared" si="305"/>
        <v>11.376117232317386</v>
      </c>
      <c r="M2292">
        <f t="shared" si="306"/>
        <v>1.9655271231647094E-5</v>
      </c>
      <c r="O2292">
        <f t="shared" si="307"/>
        <v>1.4953282909254833E-2</v>
      </c>
      <c r="R2292">
        <f t="shared" si="308"/>
        <v>-4.014315928921921E-4</v>
      </c>
      <c r="S2292">
        <f t="shared" si="309"/>
        <v>-5.2765983811921115E-7</v>
      </c>
      <c r="U2292">
        <f t="shared" si="310"/>
        <v>1.4165406393156159E-8</v>
      </c>
    </row>
    <row r="2293" spans="1:21" x14ac:dyDescent="0.3">
      <c r="A2293">
        <f t="shared" si="311"/>
        <v>82</v>
      </c>
      <c r="D2293" s="57">
        <f t="shared" si="302"/>
        <v>3.8021967694227748E-2</v>
      </c>
      <c r="E2293" s="57">
        <f>D2293/SUM(D2211:D2328)</f>
        <v>3.9983740381799956E-2</v>
      </c>
      <c r="F2293">
        <f>D2208*N2208*(D2208*A2293)^(N2208-1)/EXP((D2208*A2293)^N2208)</f>
        <v>3.8736212274494468E-2</v>
      </c>
      <c r="G2293">
        <f t="shared" si="303"/>
        <v>9.8826810845258788E-4</v>
      </c>
      <c r="H2293">
        <f>F2293*(N2208/D2208)*(1-(D2208*A2293)^(N2208))</f>
        <v>0.6577946951848378</v>
      </c>
      <c r="I2293">
        <f>F2293*(1/N2208+LN(D2208*A2293)*(1-(D2208*A2293)^N2208))</f>
        <v>4.4824362383383545E-3</v>
      </c>
      <c r="K2293">
        <f t="shared" si="304"/>
        <v>1.2475281073054886E-3</v>
      </c>
      <c r="L2293">
        <f t="shared" si="305"/>
        <v>0.4326938610133137</v>
      </c>
      <c r="M2293">
        <f t="shared" si="306"/>
        <v>2.0092234630768899E-5</v>
      </c>
      <c r="O2293">
        <f t="shared" si="307"/>
        <v>2.9485227790832487E-3</v>
      </c>
      <c r="R2293">
        <f t="shared" si="308"/>
        <v>8.2061737107953152E-4</v>
      </c>
      <c r="S2293">
        <f t="shared" si="309"/>
        <v>5.5919651965317812E-6</v>
      </c>
      <c r="U2293">
        <f t="shared" si="310"/>
        <v>1.5563263785172148E-6</v>
      </c>
    </row>
    <row r="2294" spans="1:21" x14ac:dyDescent="0.3">
      <c r="A2294">
        <f t="shared" si="311"/>
        <v>83</v>
      </c>
      <c r="D2294" s="57">
        <f t="shared" si="302"/>
        <v>3.7052221085267276E-2</v>
      </c>
      <c r="E2294" s="57">
        <f>D2294/SUM(D2211:D2328)</f>
        <v>3.8963958950164766E-2</v>
      </c>
      <c r="F2294">
        <f>D2208*N2208*(D2208*A2294)^(N2208-1)/EXP((D2208*A2294)^N2208)</f>
        <v>3.8153448532379557E-2</v>
      </c>
      <c r="G2294">
        <f t="shared" si="303"/>
        <v>9.2519087182806525E-4</v>
      </c>
      <c r="H2294">
        <f>F2294*(N2208/D2208)*(1-(D2208*A2294)^(N2208))</f>
        <v>-2.2711423427034423</v>
      </c>
      <c r="I2294">
        <f>F2294*(1/N2208+LN(D2208*A2294)*(1-(D2208*A2294)^N2208))</f>
        <v>4.3877550185951828E-3</v>
      </c>
      <c r="K2294">
        <f t="shared" si="304"/>
        <v>8.105104177852096E-4</v>
      </c>
      <c r="L2294">
        <f t="shared" si="305"/>
        <v>5.15808754082048</v>
      </c>
      <c r="M2294">
        <f t="shared" si="306"/>
        <v>1.9252394103207213E-5</v>
      </c>
      <c r="O2294">
        <f t="shared" si="307"/>
        <v>-9.9652162121410502E-3</v>
      </c>
      <c r="R2294">
        <f t="shared" si="308"/>
        <v>-1.8407845290342468E-3</v>
      </c>
      <c r="S2294">
        <f t="shared" si="309"/>
        <v>3.5563211532607317E-6</v>
      </c>
      <c r="U2294">
        <f t="shared" si="310"/>
        <v>6.5692713733835502E-7</v>
      </c>
    </row>
    <row r="2295" spans="1:21" x14ac:dyDescent="0.3">
      <c r="A2295">
        <f t="shared" si="311"/>
        <v>84</v>
      </c>
      <c r="D2295" s="57">
        <f t="shared" si="302"/>
        <v>3.6517876104514006E-2</v>
      </c>
      <c r="E2295" s="57">
        <f>D2295/SUM(D2211:D2328)</f>
        <v>3.8402044028859939E-2</v>
      </c>
      <c r="F2295">
        <f>D2208*N2208*(D2208*A2295)^(N2208-1)/EXP((D2208*A2295)^N2208)</f>
        <v>3.7150132835823323E-2</v>
      </c>
      <c r="G2295">
        <f t="shared" si="303"/>
        <v>8.9132314362260553E-4</v>
      </c>
      <c r="H2295">
        <f>F2295*(N2208/D2208)*(1-(D2208*A2295)^(N2208))</f>
        <v>-5.3276030689718903</v>
      </c>
      <c r="I2295">
        <f>F2295*(1/N2208+LN(D2208*A2295)*(1-(D2208*A2295)^N2208))</f>
        <v>4.1416407181176914E-3</v>
      </c>
      <c r="K2295">
        <f t="shared" si="304"/>
        <v>1.2519111930366159E-3</v>
      </c>
      <c r="L2295">
        <f t="shared" si="305"/>
        <v>28.383354460518703</v>
      </c>
      <c r="M2295">
        <f t="shared" si="306"/>
        <v>1.7153187837970428E-5</v>
      </c>
      <c r="O2295">
        <f t="shared" si="307"/>
        <v>-2.2065017800422755E-2</v>
      </c>
      <c r="R2295">
        <f t="shared" si="308"/>
        <v>-6.669685914102135E-3</v>
      </c>
      <c r="S2295">
        <f t="shared" si="309"/>
        <v>5.1849663725477456E-6</v>
      </c>
      <c r="U2295">
        <f t="shared" si="310"/>
        <v>1.5672816352503628E-6</v>
      </c>
    </row>
    <row r="2296" spans="1:21" x14ac:dyDescent="0.3">
      <c r="A2296">
        <f t="shared" si="311"/>
        <v>85</v>
      </c>
      <c r="D2296" s="57">
        <f t="shared" si="302"/>
        <v>3.4438768285532606E-2</v>
      </c>
      <c r="E2296" s="57">
        <f>D2296/SUM(D2211:D2328)</f>
        <v>3.6215663041730149E-2</v>
      </c>
      <c r="F2296">
        <f>D2208*N2208*(D2208*A2296)^(N2208-1)/EXP((D2208*A2296)^N2208)</f>
        <v>3.573019066105642E-2</v>
      </c>
      <c r="G2296">
        <f t="shared" si="303"/>
        <v>7.6555444154827786E-4</v>
      </c>
      <c r="H2296">
        <f>F2296*(N2208/D2208)*(1-(D2208*A2296)^(N2208))</f>
        <v>-8.4062781047645121</v>
      </c>
      <c r="I2296">
        <f>F2296*(1/N2208+LN(D2208*A2296)*(1-(D2208*A2296)^N2208))</f>
        <v>3.7448421456755089E-3</v>
      </c>
      <c r="K2296">
        <f t="shared" si="304"/>
        <v>4.8547238067372933E-4</v>
      </c>
      <c r="L2296">
        <f t="shared" si="305"/>
        <v>70.665511574643233</v>
      </c>
      <c r="M2296">
        <f t="shared" si="306"/>
        <v>1.402384269602755E-5</v>
      </c>
      <c r="O2296">
        <f t="shared" si="307"/>
        <v>-3.1480184534991386E-2</v>
      </c>
      <c r="R2296">
        <f t="shared" si="308"/>
        <v>-4.081015844125473E-3</v>
      </c>
      <c r="S2296">
        <f t="shared" si="309"/>
        <v>1.8180174317084061E-6</v>
      </c>
      <c r="U2296">
        <f t="shared" si="310"/>
        <v>2.3568343239701836E-7</v>
      </c>
    </row>
    <row r="2297" spans="1:21" x14ac:dyDescent="0.3">
      <c r="A2297">
        <f t="shared" si="311"/>
        <v>86</v>
      </c>
      <c r="D2297" s="57">
        <f t="shared" si="302"/>
        <v>3.2135071513350197E-2</v>
      </c>
      <c r="E2297" s="57">
        <f>D2297/SUM(D2211:D2328)</f>
        <v>3.3793105261499444E-2</v>
      </c>
      <c r="F2297">
        <f>D2208*N2208*(D2208*A2297)^(N2208-1)/EXP((D2208*A2297)^N2208)</f>
        <v>3.3913363840485725E-2</v>
      </c>
      <c r="G2297">
        <f t="shared" si="303"/>
        <v>6.3736539931742806E-4</v>
      </c>
      <c r="H2297">
        <f>F2297*(N2208/D2208)*(1-(D2208*A2297)^(N2208))</f>
        <v>-11.387077147125948</v>
      </c>
      <c r="I2297">
        <f>F2297*(1/N2208+LN(D2208*A2297)*(1-(D2208*A2297)^N2208))</f>
        <v>3.2079038268498948E-3</v>
      </c>
      <c r="K2297">
        <f t="shared" si="304"/>
        <v>-1.2025857898628062E-4</v>
      </c>
      <c r="L2297">
        <f t="shared" si="305"/>
        <v>129.66552595459802</v>
      </c>
      <c r="M2297">
        <f t="shared" si="306"/>
        <v>1.0290646962318199E-5</v>
      </c>
      <c r="O2297">
        <f t="shared" si="307"/>
        <v>-3.6528648356900312E-2</v>
      </c>
      <c r="R2297">
        <f t="shared" si="308"/>
        <v>1.3693937165205167E-3</v>
      </c>
      <c r="S2297">
        <f t="shared" si="309"/>
        <v>-3.8577795574161991E-7</v>
      </c>
      <c r="U2297">
        <f t="shared" si="310"/>
        <v>1.4462125819799494E-8</v>
      </c>
    </row>
    <row r="2298" spans="1:21" x14ac:dyDescent="0.3">
      <c r="A2298">
        <f t="shared" si="311"/>
        <v>87</v>
      </c>
      <c r="D2298" s="57">
        <f t="shared" si="302"/>
        <v>2.9292899015876152E-2</v>
      </c>
      <c r="E2298" s="57">
        <f>D2298/SUM(D2211:D2328)</f>
        <v>3.0804288686481777E-2</v>
      </c>
      <c r="F2298">
        <f>D2208*N2208*(D2208*A2298)^(N2208-1)/EXP((D2208*A2298)^N2208)</f>
        <v>3.1735945356977761E-2</v>
      </c>
      <c r="G2298">
        <f t="shared" si="303"/>
        <v>4.9538651920698947E-4</v>
      </c>
      <c r="H2298">
        <f>F2298*(N2208/D2208)*(1-(D2208*A2298)^(N2208))</f>
        <v>-14.1415397055565</v>
      </c>
      <c r="I2298">
        <f>F2298*(1/N2208+LN(D2208*A2298)*(1-(D2208*A2298)^N2208))</f>
        <v>2.5517412613314107E-3</v>
      </c>
      <c r="K2298">
        <f t="shared" si="304"/>
        <v>-9.3165667049598458E-4</v>
      </c>
      <c r="L2298">
        <f t="shared" si="305"/>
        <v>199.98314524383102</v>
      </c>
      <c r="M2298">
        <f t="shared" si="306"/>
        <v>6.5113834647812187E-6</v>
      </c>
      <c r="O2298">
        <f t="shared" si="307"/>
        <v>-3.6085550365424969E-2</v>
      </c>
      <c r="R2298">
        <f t="shared" si="308"/>
        <v>1.3175059797765535E-2</v>
      </c>
      <c r="S2298">
        <f t="shared" si="309"/>
        <v>-2.3773467674992463E-6</v>
      </c>
      <c r="U2298">
        <f t="shared" si="310"/>
        <v>8.6798415167966357E-7</v>
      </c>
    </row>
    <row r="2299" spans="1:21" x14ac:dyDescent="0.3">
      <c r="A2299">
        <f t="shared" si="311"/>
        <v>88</v>
      </c>
      <c r="D2299" s="57">
        <f t="shared" si="302"/>
        <v>2.6897095939756234E-2</v>
      </c>
      <c r="E2299" s="57">
        <f>D2299/SUM(D2211:D2328)</f>
        <v>2.8284872306670397E-2</v>
      </c>
      <c r="F2299">
        <f>D2208*N2208*(D2208*A2299)^(N2208-1)/EXP((D2208*A2299)^N2208)</f>
        <v>2.9250431685557656E-2</v>
      </c>
      <c r="G2299">
        <f t="shared" si="303"/>
        <v>3.8958326579497255E-4</v>
      </c>
      <c r="H2299">
        <f>F2299*(N2208/D2208)*(1-(D2208*A2299)^(N2208))</f>
        <v>-16.541308813656681</v>
      </c>
      <c r="I2299">
        <f>F2299*(1/N2208+LN(D2208*A2299)*(1-(D2208*A2299)^N2208))</f>
        <v>1.8072429693810257E-3</v>
      </c>
      <c r="K2299">
        <f t="shared" si="304"/>
        <v>-9.6555937888725962E-4</v>
      </c>
      <c r="L2299">
        <f t="shared" si="305"/>
        <v>273.61489726875618</v>
      </c>
      <c r="M2299">
        <f t="shared" si="306"/>
        <v>3.2661271503771469E-6</v>
      </c>
      <c r="O2299">
        <f t="shared" si="307"/>
        <v>-2.989416405784143E-2</v>
      </c>
      <c r="R2299">
        <f t="shared" si="308"/>
        <v>1.5971615864096698E-2</v>
      </c>
      <c r="S2299">
        <f t="shared" si="309"/>
        <v>-1.7450003990139099E-6</v>
      </c>
      <c r="U2299">
        <f t="shared" si="310"/>
        <v>9.3230491415715054E-7</v>
      </c>
    </row>
    <row r="2300" spans="1:21" x14ac:dyDescent="0.3">
      <c r="A2300">
        <f t="shared" si="311"/>
        <v>89</v>
      </c>
      <c r="D2300" s="57">
        <f t="shared" si="302"/>
        <v>2.3295270772920481E-2</v>
      </c>
      <c r="E2300" s="57">
        <f>D2300/SUM(D2211:D2328)</f>
        <v>2.449720819813302E-2</v>
      </c>
      <c r="F2300">
        <f>D2208*N2208*(D2208*A2300)^(N2208-1)/EXP((D2208*A2300)^N2208)</f>
        <v>2.652392706226786E-2</v>
      </c>
      <c r="G2300">
        <f t="shared" si="303"/>
        <v>2.544088689107312E-4</v>
      </c>
      <c r="H2300">
        <f>F2300*(N2208/D2208)*(1-(D2208*A2300)^(N2208))</f>
        <v>-18.468152265398928</v>
      </c>
      <c r="I2300">
        <f>F2300*(1/N2208+LN(D2208*A2300)*(1-(D2208*A2300)^N2208))</f>
        <v>1.0137339141572787E-3</v>
      </c>
      <c r="K2300">
        <f t="shared" si="304"/>
        <v>-2.0267188641348403E-3</v>
      </c>
      <c r="L2300">
        <f t="shared" si="305"/>
        <v>341.07264809795953</v>
      </c>
      <c r="M2300">
        <f t="shared" si="306"/>
        <v>1.0276564487126369E-6</v>
      </c>
      <c r="O2300">
        <f t="shared" si="307"/>
        <v>-1.8721792283255469E-2</v>
      </c>
      <c r="R2300">
        <f t="shared" si="308"/>
        <v>3.7429752581998592E-2</v>
      </c>
      <c r="S2300">
        <f t="shared" si="309"/>
        <v>-2.0545536470358056E-6</v>
      </c>
      <c r="U2300">
        <f t="shared" si="310"/>
        <v>4.1075893542400174E-6</v>
      </c>
    </row>
    <row r="2301" spans="1:21" x14ac:dyDescent="0.3">
      <c r="A2301">
        <f t="shared" si="311"/>
        <v>90</v>
      </c>
      <c r="D2301" s="57">
        <f t="shared" si="302"/>
        <v>2.0845945639594399E-2</v>
      </c>
      <c r="E2301" s="57">
        <f>D2301/SUM(D2211:D2328)</f>
        <v>2.1921508249379575E-2</v>
      </c>
      <c r="F2301">
        <f>D2208*N2208*(D2208*A2301)^(N2208-1)/EXP((D2208*A2301)^N2208)</f>
        <v>2.3635242842553909E-2</v>
      </c>
      <c r="G2301">
        <f t="shared" si="303"/>
        <v>1.788772422887227E-4</v>
      </c>
      <c r="H2301">
        <f>F2301*(N2208/D2208)*(1-(D2208*A2301)^(N2208))</f>
        <v>-19.824655507915484</v>
      </c>
      <c r="I2301">
        <f>F2301*(1/N2208+LN(D2208*A2301)*(1-(D2208*A2301)^N2208))</f>
        <v>2.1626688042578152E-4</v>
      </c>
      <c r="K2301">
        <f t="shared" si="304"/>
        <v>-1.713734593174334E-3</v>
      </c>
      <c r="L2301">
        <f t="shared" si="305"/>
        <v>393.01696600752371</v>
      </c>
      <c r="M2301">
        <f t="shared" si="306"/>
        <v>4.6771363569099284E-8</v>
      </c>
      <c r="O2301">
        <f t="shared" si="307"/>
        <v>-4.287416402212669E-3</v>
      </c>
      <c r="R2301">
        <f t="shared" si="308"/>
        <v>3.3974197941678864E-2</v>
      </c>
      <c r="S2301">
        <f t="shared" si="309"/>
        <v>-3.7062403434355904E-7</v>
      </c>
      <c r="U2301">
        <f t="shared" si="310"/>
        <v>2.9368862558424001E-6</v>
      </c>
    </row>
    <row r="2302" spans="1:21" x14ac:dyDescent="0.3">
      <c r="A2302">
        <f t="shared" si="311"/>
        <v>91</v>
      </c>
      <c r="D2302" s="57">
        <f t="shared" si="302"/>
        <v>1.781497199623313E-2</v>
      </c>
      <c r="E2302" s="57">
        <f>D2302/SUM(D2211:D2328)</f>
        <v>1.8734149188037948E-2</v>
      </c>
      <c r="F2302">
        <f>D2208*N2208*(D2208*A2302)^(N2208-1)/EXP((D2208*A2302)^N2208)</f>
        <v>2.0670779391703874E-2</v>
      </c>
      <c r="G2302">
        <f t="shared" si="303"/>
        <v>1.0377783444011291E-4</v>
      </c>
      <c r="H2302">
        <f>F2302*(N2208/D2208)*(1-(D2208*A2302)^(N2208))</f>
        <v>-20.544390559153427</v>
      </c>
      <c r="I2302">
        <f>F2302*(1/N2208+LN(D2208*A2302)*(1-(D2208*A2302)^N2208))</f>
        <v>-5.381146277651063E-4</v>
      </c>
      <c r="K2302">
        <f t="shared" si="304"/>
        <v>-1.9366302036659261E-3</v>
      </c>
      <c r="L2302">
        <f t="shared" si="305"/>
        <v>422.07198344703249</v>
      </c>
      <c r="M2302">
        <f t="shared" si="306"/>
        <v>2.8956735261477889E-7</v>
      </c>
      <c r="O2302">
        <f t="shared" si="307"/>
        <v>1.105523707839981E-2</v>
      </c>
      <c r="R2302">
        <f t="shared" si="308"/>
        <v>3.9786887272765629E-2</v>
      </c>
      <c r="S2302">
        <f t="shared" si="309"/>
        <v>1.0421290411643519E-6</v>
      </c>
      <c r="U2302">
        <f t="shared" si="310"/>
        <v>3.7505365457511262E-6</v>
      </c>
    </row>
    <row r="2303" spans="1:21" x14ac:dyDescent="0.3">
      <c r="A2303">
        <f t="shared" si="311"/>
        <v>92</v>
      </c>
      <c r="D2303" s="57">
        <f t="shared" si="302"/>
        <v>1.5331239437415897E-2</v>
      </c>
      <c r="E2303" s="57">
        <f>D2303/SUM(D2211:D2328)</f>
        <v>1.6122266536192753E-2</v>
      </c>
      <c r="F2303">
        <f>D2208*N2208*(D2208*A2303)^(N2208-1)/EXP((D2208*A2303)^N2208)</f>
        <v>1.7719443425769088E-2</v>
      </c>
      <c r="G2303">
        <f t="shared" si="303"/>
        <v>5.7384533602699127E-5</v>
      </c>
      <c r="H2303">
        <f>F2303*(N2208/D2208)*(1-(D2208*A2303)^(N2208))</f>
        <v>-20.600164539965249</v>
      </c>
      <c r="I2303">
        <f>F2303*(1/N2208+LN(D2208*A2303)*(1-(D2208*A2303)^N2208))</f>
        <v>-1.2047992092236194E-3</v>
      </c>
      <c r="K2303">
        <f t="shared" si="304"/>
        <v>-1.597176889576335E-3</v>
      </c>
      <c r="L2303">
        <f t="shared" si="305"/>
        <v>424.36677907364168</v>
      </c>
      <c r="M2303">
        <f t="shared" si="306"/>
        <v>1.4515411345458587E-6</v>
      </c>
      <c r="O2303">
        <f t="shared" si="307"/>
        <v>2.4819061947626578E-2</v>
      </c>
      <c r="R2303">
        <f t="shared" si="308"/>
        <v>3.290210672470241E-2</v>
      </c>
      <c r="S2303">
        <f t="shared" si="309"/>
        <v>1.9242774535518087E-6</v>
      </c>
      <c r="U2303">
        <f t="shared" si="310"/>
        <v>2.550974016596736E-6</v>
      </c>
    </row>
    <row r="2304" spans="1:21" x14ac:dyDescent="0.3">
      <c r="A2304">
        <f t="shared" si="311"/>
        <v>93</v>
      </c>
      <c r="D2304" s="57">
        <f t="shared" si="302"/>
        <v>1.3257293749188751E-2</v>
      </c>
      <c r="E2304" s="57">
        <f>D2304/SUM(D2211:D2328)</f>
        <v>1.3941314023926624E-2</v>
      </c>
      <c r="F2304">
        <f>D2208*N2208*(D2208*A2304)^(N2208-1)/EXP((D2208*A2304)^N2208)</f>
        <v>1.4867017260451516E-2</v>
      </c>
      <c r="G2304">
        <f t="shared" si="303"/>
        <v>2.9098531578308357E-5</v>
      </c>
      <c r="H2304">
        <f>F2304*(N2208/D2208)*(1-(D2208*A2304)^(N2208))</f>
        <v>-20.008949237730441</v>
      </c>
      <c r="I2304">
        <f>F2304*(1/N2208+LN(D2208*A2304)*(1-(D2208*A2304)^N2208))</f>
        <v>-1.7461884997144056E-3</v>
      </c>
      <c r="K2304">
        <f t="shared" si="304"/>
        <v>-9.2570323652489163E-4</v>
      </c>
      <c r="L2304">
        <f t="shared" si="305"/>
        <v>400.35804959807359</v>
      </c>
      <c r="M2304">
        <f t="shared" si="306"/>
        <v>3.0491742765348465E-6</v>
      </c>
      <c r="O2304">
        <f t="shared" si="307"/>
        <v>3.4939397050294217E-2</v>
      </c>
      <c r="R2304">
        <f t="shared" si="308"/>
        <v>1.8522349068829332E-2</v>
      </c>
      <c r="S2304">
        <f t="shared" si="309"/>
        <v>1.6164523457681701E-6</v>
      </c>
      <c r="U2304">
        <f t="shared" si="310"/>
        <v>8.5692648211265944E-7</v>
      </c>
    </row>
    <row r="2305" spans="1:21" x14ac:dyDescent="0.3">
      <c r="A2305">
        <f t="shared" si="311"/>
        <v>94</v>
      </c>
      <c r="D2305" s="57">
        <f t="shared" si="302"/>
        <v>9.0454195876209995E-3</v>
      </c>
      <c r="E2305" s="57">
        <f>D2305/SUM(D2211:D2328)</f>
        <v>9.5121249732373122E-3</v>
      </c>
      <c r="F2305">
        <f>D2208*N2208*(D2208*A2305)^(N2208-1)/EXP((D2208*A2305)^N2208)</f>
        <v>1.2190528321333886E-2</v>
      </c>
      <c r="G2305">
        <f t="shared" si="303"/>
        <v>9.3144971617658193E-7</v>
      </c>
      <c r="H2305">
        <f>F2305*(N2208/D2208)*(1-(D2208*A2305)^(N2208))</f>
        <v>-18.832349475186064</v>
      </c>
      <c r="I2305">
        <f>F2305*(1/N2208+LN(D2208*A2305)*(1-(D2208*A2305)^N2208))</f>
        <v>-2.1357837078965977E-3</v>
      </c>
      <c r="K2305">
        <f t="shared" si="304"/>
        <v>-2.6784033480965735E-3</v>
      </c>
      <c r="L2305">
        <f t="shared" si="305"/>
        <v>354.65738675554081</v>
      </c>
      <c r="M2305">
        <f t="shared" si="306"/>
        <v>4.5615720469165397E-6</v>
      </c>
      <c r="O2305">
        <f t="shared" si="307"/>
        <v>4.0221825190517438E-2</v>
      </c>
      <c r="R2305">
        <f t="shared" si="308"/>
        <v>5.0440627886863099E-2</v>
      </c>
      <c r="S2305">
        <f t="shared" si="309"/>
        <v>5.7204902340403616E-6</v>
      </c>
      <c r="U2305">
        <f t="shared" si="310"/>
        <v>7.1738444950949346E-6</v>
      </c>
    </row>
    <row r="2306" spans="1:21" x14ac:dyDescent="0.3">
      <c r="A2306">
        <f t="shared" si="311"/>
        <v>95</v>
      </c>
      <c r="D2306" s="57">
        <f t="shared" si="302"/>
        <v>6.6577472090300514E-3</v>
      </c>
      <c r="E2306" s="57">
        <f>D2306/SUM(D2211:D2328)</f>
        <v>7.0012588005518668E-3</v>
      </c>
      <c r="F2306">
        <f>D2208*N2208*(D2208*A2306)^(N2208-1)/EXP((D2208*A2306)^N2208)</f>
        <v>9.7532361384348714E-3</v>
      </c>
      <c r="G2306">
        <f t="shared" si="303"/>
        <v>2.3893422786708937E-6</v>
      </c>
      <c r="H2306">
        <f>F2306*(N2208/D2208)*(1-(D2208*A2306)^(N2208))</f>
        <v>-17.171998983429969</v>
      </c>
      <c r="I2306">
        <f>F2306*(1/N2208+LN(D2208*A2306)*(1-(D2208*A2306)^N2208))</f>
        <v>-2.3611051632911563E-3</v>
      </c>
      <c r="K2306">
        <f t="shared" si="304"/>
        <v>-2.7519773378830046E-3</v>
      </c>
      <c r="L2306">
        <f t="shared" si="305"/>
        <v>294.87754908691988</v>
      </c>
      <c r="M2306">
        <f t="shared" si="306"/>
        <v>5.5748175921201574E-6</v>
      </c>
      <c r="O2306">
        <f t="shared" si="307"/>
        <v>4.0544895463806983E-2</v>
      </c>
      <c r="R2306">
        <f t="shared" si="308"/>
        <v>4.7256952048549267E-2</v>
      </c>
      <c r="S2306">
        <f t="shared" si="309"/>
        <v>6.4977079017358135E-6</v>
      </c>
      <c r="U2306">
        <f t="shared" si="310"/>
        <v>7.5733792682216287E-6</v>
      </c>
    </row>
    <row r="2307" spans="1:21" x14ac:dyDescent="0.3">
      <c r="A2307">
        <f t="shared" si="311"/>
        <v>96</v>
      </c>
      <c r="D2307" s="57">
        <f t="shared" si="302"/>
        <v>4.8878008543466033E-3</v>
      </c>
      <c r="E2307" s="57">
        <f>D2307/SUM(D2211:D2328)</f>
        <v>5.1399907014229541E-3</v>
      </c>
      <c r="F2307">
        <f>D2208*N2208*(D2208*A2307)^(N2208-1)/EXP((D2208*A2307)^N2208)</f>
        <v>7.6008339811544437E-3</v>
      </c>
      <c r="G2307">
        <f t="shared" si="303"/>
        <v>1.16077706001387E-5</v>
      </c>
      <c r="H2307">
        <f>F2307*(N2208/D2208)*(1-(D2208*A2307)^(N2208))</f>
        <v>-15.160029659189965</v>
      </c>
      <c r="I2307">
        <f>F2307*(1/N2208+LN(D2208*A2307)*(1-(D2208*A2307)^N2208))</f>
        <v>-2.424887674010509E-3</v>
      </c>
      <c r="K2307">
        <f t="shared" si="304"/>
        <v>-2.4608432797314896E-3</v>
      </c>
      <c r="L2307">
        <f t="shared" si="305"/>
        <v>229.82649926751938</v>
      </c>
      <c r="M2307">
        <f t="shared" si="306"/>
        <v>5.8800802315680963E-6</v>
      </c>
      <c r="O2307">
        <f t="shared" si="307"/>
        <v>3.6761369058203486E-2</v>
      </c>
      <c r="R2307">
        <f t="shared" si="308"/>
        <v>3.7306457107347687E-2</v>
      </c>
      <c r="S2307">
        <f t="shared" si="309"/>
        <v>5.967268536692484E-6</v>
      </c>
      <c r="U2307">
        <f t="shared" si="310"/>
        <v>6.0557496473996341E-6</v>
      </c>
    </row>
    <row r="2308" spans="1:21" x14ac:dyDescent="0.3">
      <c r="A2308">
        <f t="shared" si="311"/>
        <v>97</v>
      </c>
      <c r="D2308" s="57">
        <f t="shared" si="302"/>
        <v>3.4765554235162968E-3</v>
      </c>
      <c r="E2308" s="57">
        <f>D2308/SUM(D2211:D2328)</f>
        <v>3.655930976394921E-3</v>
      </c>
      <c r="F2308">
        <f>D2208*N2208*(D2208*A2308)^(N2208-1)/EXP((D2208*A2308)^N2208)</f>
        <v>5.7593409085438261E-3</v>
      </c>
      <c r="G2308">
        <f t="shared" si="303"/>
        <v>2.3922639801759694E-5</v>
      </c>
      <c r="H2308">
        <f>F2308*(N2208/D2208)*(1-(D2208*A2308)^(N2208))</f>
        <v>-12.945623066856706</v>
      </c>
      <c r="I2308">
        <f>F2308*(1/N2208+LN(D2208*A2308)*(1-(D2208*A2308)^N2208))</f>
        <v>-2.3442477621916568E-3</v>
      </c>
      <c r="K2308">
        <f t="shared" si="304"/>
        <v>-2.103409932148905E-3</v>
      </c>
      <c r="L2308">
        <f t="shared" si="305"/>
        <v>167.58915658913244</v>
      </c>
      <c r="M2308">
        <f t="shared" si="306"/>
        <v>5.4954975705405913E-6</v>
      </c>
      <c r="O2308">
        <f t="shared" si="307"/>
        <v>3.0347747904655529E-2</v>
      </c>
      <c r="R2308">
        <f t="shared" si="308"/>
        <v>2.7229952136682365E-2</v>
      </c>
      <c r="S2308">
        <f t="shared" si="309"/>
        <v>4.9309140264117753E-6</v>
      </c>
      <c r="U2308">
        <f t="shared" si="310"/>
        <v>4.4243333426626612E-6</v>
      </c>
    </row>
    <row r="2309" spans="1:21" x14ac:dyDescent="0.3">
      <c r="A2309">
        <f t="shared" si="311"/>
        <v>98</v>
      </c>
      <c r="D2309" s="57">
        <f t="shared" si="302"/>
        <v>2.3941910586170886E-3</v>
      </c>
      <c r="E2309" s="57">
        <f>D2309/SUM(D2211:D2328)</f>
        <v>2.5177211890247695E-3</v>
      </c>
      <c r="F2309">
        <f>D2208*N2208*(D2208*A2309)^(N2208-1)/EXP((D2208*A2309)^N2208)</f>
        <v>4.2349451988134999E-3</v>
      </c>
      <c r="G2309">
        <f t="shared" si="303"/>
        <v>3.6352306045143011E-5</v>
      </c>
      <c r="H2309">
        <f>F2309*(N2208/D2208)*(1-(D2208*A2309)^(N2208))</f>
        <v>-10.67944232619139</v>
      </c>
      <c r="I2309">
        <f>F2309*(1/N2208+LN(D2208*A2309)*(1-(D2208*A2309)^N2208))</f>
        <v>-2.1478747886545615E-3</v>
      </c>
      <c r="K2309">
        <f t="shared" si="304"/>
        <v>-1.7172240097887304E-3</v>
      </c>
      <c r="L2309">
        <f t="shared" si="305"/>
        <v>114.05048839844817</v>
      </c>
      <c r="M2309">
        <f t="shared" si="306"/>
        <v>4.6133661077378772E-6</v>
      </c>
      <c r="O2309">
        <f t="shared" si="307"/>
        <v>2.2938104929316912E-2</v>
      </c>
      <c r="R2309">
        <f t="shared" si="308"/>
        <v>1.8338994773689866E-2</v>
      </c>
      <c r="S2309">
        <f t="shared" si="309"/>
        <v>3.688382157097508E-6</v>
      </c>
      <c r="U2309">
        <f t="shared" si="310"/>
        <v>2.9488582997948857E-6</v>
      </c>
    </row>
    <row r="2310" spans="1:21" x14ac:dyDescent="0.3">
      <c r="A2310">
        <f t="shared" si="311"/>
        <v>99</v>
      </c>
      <c r="D2310" s="57">
        <f t="shared" si="302"/>
        <v>1.5955694114344733E-3</v>
      </c>
      <c r="E2310" s="57">
        <f>D2310/SUM(D2211:D2328)</f>
        <v>1.6778940432802104E-3</v>
      </c>
      <c r="F2310">
        <f>D2208*N2208*(D2208*A2310)^(N2208-1)/EXP((D2208*A2310)^N2208)</f>
        <v>3.0157827672267776E-3</v>
      </c>
      <c r="G2310">
        <f t="shared" si="303"/>
        <v>4.718473406533101E-5</v>
      </c>
      <c r="H2310">
        <f>F2310*(N2208/D2208)*(1-(D2208*A2310)^(N2208))</f>
        <v>-8.498256981149467</v>
      </c>
      <c r="I2310">
        <f>F2310*(1/N2208+LN(D2208*A2310)*(1-(D2208*A2310)^N2208))</f>
        <v>-1.8716843826956393E-3</v>
      </c>
      <c r="K2310">
        <f t="shared" si="304"/>
        <v>-1.3378887239465672E-3</v>
      </c>
      <c r="L2310">
        <f t="shared" si="305"/>
        <v>72.220371717655652</v>
      </c>
      <c r="M2310">
        <f t="shared" si="306"/>
        <v>3.5032024284267561E-6</v>
      </c>
      <c r="O2310">
        <f t="shared" si="307"/>
        <v>1.5906054871751646E-2</v>
      </c>
      <c r="R2310">
        <f t="shared" si="308"/>
        <v>1.1369722188280066E-2</v>
      </c>
      <c r="S2310">
        <f t="shared" si="309"/>
        <v>2.5041054303953872E-6</v>
      </c>
      <c r="U2310">
        <f t="shared" si="310"/>
        <v>1.7899462376633739E-6</v>
      </c>
    </row>
    <row r="2311" spans="1:21" x14ac:dyDescent="0.3">
      <c r="A2311">
        <f t="shared" si="311"/>
        <v>100</v>
      </c>
      <c r="D2311" s="57">
        <f t="shared" si="302"/>
        <v>1.0288153478439466E-3</v>
      </c>
      <c r="E2311" s="57">
        <f>D2311/SUM(D2211:D2328)</f>
        <v>1.0818978675648226E-3</v>
      </c>
      <c r="F2311">
        <f>D2208*N2208*(D2208*A2311)^(N2208-1)/EXP((D2208*A2311)^N2208)</f>
        <v>2.0753447390653404E-3</v>
      </c>
      <c r="G2311">
        <f t="shared" si="303"/>
        <v>5.5727877456344763E-5</v>
      </c>
      <c r="H2311">
        <f>F2311*(N2208/D2208)*(1-(D2208*A2311)^(N2208))</f>
        <v>-6.5121468164955578</v>
      </c>
      <c r="I2311">
        <f>F2311*(1/N2208+LN(D2208*A2311)*(1-(D2208*A2311)^N2208))</f>
        <v>-1.5536942658659143E-3</v>
      </c>
      <c r="K2311">
        <f t="shared" si="304"/>
        <v>-9.9344687150051784E-4</v>
      </c>
      <c r="L2311">
        <f t="shared" si="305"/>
        <v>42.408056159593229</v>
      </c>
      <c r="M2311">
        <f t="shared" si="306"/>
        <v>2.4139658717846224E-6</v>
      </c>
      <c r="O2311">
        <f t="shared" si="307"/>
        <v>1.0117885167266118E-2</v>
      </c>
      <c r="R2311">
        <f t="shared" si="308"/>
        <v>6.4694718815995686E-3</v>
      </c>
      <c r="S2311">
        <f t="shared" si="309"/>
        <v>1.5435127076927865E-6</v>
      </c>
      <c r="U2311">
        <f t="shared" si="310"/>
        <v>9.8693668649416634E-7</v>
      </c>
    </row>
    <row r="2312" spans="1:21" x14ac:dyDescent="0.3">
      <c r="A2312">
        <f t="shared" si="311"/>
        <v>101</v>
      </c>
      <c r="D2312" s="57">
        <f t="shared" si="302"/>
        <v>6.4180751822480171E-4</v>
      </c>
      <c r="E2312" s="57">
        <f>D2312/SUM(D2211:D2328)</f>
        <v>6.7492207110795145E-4</v>
      </c>
      <c r="F2312">
        <f>D2208*N2208*(D2208*A2312)^(N2208-1)/EXP((D2208*A2312)^N2208)</f>
        <v>1.3769666245644944E-3</v>
      </c>
      <c r="G2312">
        <f t="shared" si="303"/>
        <v>6.1969745484057083E-5</v>
      </c>
      <c r="H2312">
        <f>F2312*(N2208/D2208)*(1-(D2208*A2312)^(N2208))</f>
        <v>-4.7962316779840579</v>
      </c>
      <c r="I2312">
        <f>F2312*(1/N2208+LN(D2208*A2312)*(1-(D2208*A2312)^N2208))</f>
        <v>-1.2290475844309438E-3</v>
      </c>
      <c r="K2312">
        <f t="shared" si="304"/>
        <v>-7.0204455345654294E-4</v>
      </c>
      <c r="L2312">
        <f t="shared" si="305"/>
        <v>23.003838308897773</v>
      </c>
      <c r="M2312">
        <f t="shared" si="306"/>
        <v>1.510557964795538E-6</v>
      </c>
      <c r="O2312">
        <f t="shared" si="307"/>
        <v>5.8947969581974787E-3</v>
      </c>
      <c r="R2312">
        <f t="shared" si="308"/>
        <v>3.3671683266444435E-3</v>
      </c>
      <c r="S2312">
        <f t="shared" si="309"/>
        <v>8.6284616258866469E-7</v>
      </c>
      <c r="U2312">
        <f t="shared" si="310"/>
        <v>4.9286655503799683E-7</v>
      </c>
    </row>
    <row r="2313" spans="1:21" x14ac:dyDescent="0.3">
      <c r="A2313">
        <f t="shared" si="311"/>
        <v>102</v>
      </c>
      <c r="D2313" s="57">
        <f t="shared" si="302"/>
        <v>3.8744594338125174E-4</v>
      </c>
      <c r="E2313" s="57">
        <f>D2313/SUM(D2211:D2328)</f>
        <v>4.074365150357371E-4</v>
      </c>
      <c r="F2313">
        <f>D2208*N2208*(D2208*A2313)^(N2208-1)/EXP((D2208*A2313)^N2208)</f>
        <v>8.787115056686902E-4</v>
      </c>
      <c r="G2313">
        <f t="shared" si="303"/>
        <v>6.6252632863673998E-5</v>
      </c>
      <c r="H2313">
        <f>F2313*(N2208/D2208)*(1-(D2208*A2313)^(N2208))</f>
        <v>-3.3879883634480481</v>
      </c>
      <c r="I2313">
        <f>F2313*(1/N2208+LN(D2208*A2313)*(1-(D2208*A2313)^N2208))</f>
        <v>-9.2606004985631052E-4</v>
      </c>
      <c r="K2313">
        <f t="shared" si="304"/>
        <v>-4.712749906329531E-4</v>
      </c>
      <c r="L2313">
        <f t="shared" si="305"/>
        <v>11.478465150859384</v>
      </c>
      <c r="M2313">
        <f t="shared" si="306"/>
        <v>8.5758721593987236E-7</v>
      </c>
      <c r="O2313">
        <f t="shared" si="307"/>
        <v>3.1374806727672991E-3</v>
      </c>
      <c r="R2313">
        <f t="shared" si="308"/>
        <v>1.5966741842485331E-3</v>
      </c>
      <c r="S2313">
        <f t="shared" si="309"/>
        <v>4.3642894132158481E-7</v>
      </c>
      <c r="U2313">
        <f t="shared" si="310"/>
        <v>2.2210011679609004E-7</v>
      </c>
    </row>
    <row r="2314" spans="1:21" x14ac:dyDescent="0.3">
      <c r="A2314">
        <f t="shared" si="311"/>
        <v>103</v>
      </c>
      <c r="D2314" s="57">
        <f t="shared" si="302"/>
        <v>2.2644038814417097E-4</v>
      </c>
      <c r="E2314" s="57">
        <f>D2314/SUM(D2211:D2328)</f>
        <v>2.3812375425496599E-4</v>
      </c>
      <c r="F2314">
        <f>D2208*N2208*(D2208*A2314)^(N2208-1)/EXP((D2208*A2314)^N2208)</f>
        <v>5.3795344850744297E-4</v>
      </c>
      <c r="G2314">
        <f t="shared" si="303"/>
        <v>6.9037566499251734E-5</v>
      </c>
      <c r="H2314">
        <f>F2314*(N2208/D2208)*(1-(D2208*A2314)^(N2208))</f>
        <v>-2.2900850408169759</v>
      </c>
      <c r="I2314">
        <f>F2314*(1/N2208+LN(D2208*A2314)*(1-(D2208*A2314)^N2208))</f>
        <v>-6.6390701763162265E-4</v>
      </c>
      <c r="K2314">
        <f t="shared" si="304"/>
        <v>-2.9982969425247695E-4</v>
      </c>
      <c r="L2314">
        <f t="shared" si="305"/>
        <v>5.2444894941736901</v>
      </c>
      <c r="M2314">
        <f t="shared" si="306"/>
        <v>4.4077252806051569E-7</v>
      </c>
      <c r="O2314">
        <f t="shared" si="307"/>
        <v>1.5204035295715913E-3</v>
      </c>
      <c r="R2314">
        <f t="shared" si="308"/>
        <v>6.866354976003251E-4</v>
      </c>
      <c r="S2314">
        <f t="shared" si="309"/>
        <v>1.9905903810856325E-7</v>
      </c>
      <c r="U2314">
        <f t="shared" si="310"/>
        <v>8.9897845555533807E-8</v>
      </c>
    </row>
    <row r="2315" spans="1:21" x14ac:dyDescent="0.3">
      <c r="A2315">
        <f t="shared" si="311"/>
        <v>104</v>
      </c>
      <c r="D2315" s="57">
        <f t="shared" si="302"/>
        <v>1.2820683204820948E-4</v>
      </c>
      <c r="E2315" s="57">
        <f>D2315/SUM(D2211:D2328)</f>
        <v>1.348217622247589E-4</v>
      </c>
      <c r="F2315">
        <f>D2208*N2208*(D2208*A2315)^(N2208-1)/EXP((D2208*A2315)^N2208)</f>
        <v>3.1509424063460439E-4</v>
      </c>
      <c r="G2315">
        <f t="shared" si="303"/>
        <v>7.0764886502091016E-5</v>
      </c>
      <c r="H2315">
        <f>F2315*(N2208/D2208)*(1-(D2208*A2315)^(N2208))</f>
        <v>-1.4775785522478895</v>
      </c>
      <c r="I2315">
        <f>F2315*(1/N2208+LN(D2208*A2315)*(1-(D2208*A2315)^N2208))</f>
        <v>-4.521637197037733E-4</v>
      </c>
      <c r="K2315">
        <f t="shared" si="304"/>
        <v>-1.802724784098455E-4</v>
      </c>
      <c r="L2315">
        <f t="shared" si="305"/>
        <v>2.1832383780629692</v>
      </c>
      <c r="M2315">
        <f t="shared" si="306"/>
        <v>2.0445202941635246E-7</v>
      </c>
      <c r="O2315">
        <f t="shared" si="307"/>
        <v>6.6810741433892182E-4</v>
      </c>
      <c r="R2315">
        <f t="shared" si="308"/>
        <v>2.6636674765895843E-4</v>
      </c>
      <c r="S2315">
        <f t="shared" si="309"/>
        <v>8.1512674398013905E-8</v>
      </c>
      <c r="U2315">
        <f t="shared" si="310"/>
        <v>3.2498166472028212E-8</v>
      </c>
    </row>
    <row r="2316" spans="1:21" x14ac:dyDescent="0.3">
      <c r="A2316">
        <f t="shared" si="311"/>
        <v>105</v>
      </c>
      <c r="D2316" s="57">
        <f t="shared" si="302"/>
        <v>7.0381355086549861E-5</v>
      </c>
      <c r="E2316" s="57">
        <f>D2316/SUM(D2211:D2328)</f>
        <v>7.4012735272696199E-5</v>
      </c>
      <c r="F2316">
        <f>D2208*N2208*(D2208*A2316)^(N2208-1)/EXP((D2208*A2316)^N2208)</f>
        <v>1.7607136765427571E-4</v>
      </c>
      <c r="G2316">
        <f t="shared" si="303"/>
        <v>7.1791658025693278E-5</v>
      </c>
      <c r="H2316">
        <f>F2316*(N2208/D2208)*(1-(D2208*A2316)^(N2208))</f>
        <v>-0.90756860383643168</v>
      </c>
      <c r="I2316">
        <f>F2316*(1/N2208+LN(D2208*A2316)*(1-(D2208*A2316)^N2208))</f>
        <v>-2.9198247507489168E-4</v>
      </c>
      <c r="K2316">
        <f t="shared" si="304"/>
        <v>-1.0205863238157951E-4</v>
      </c>
      <c r="L2316">
        <f t="shared" si="305"/>
        <v>0.82368077066960987</v>
      </c>
      <c r="M2316">
        <f t="shared" si="306"/>
        <v>8.5253765750859739E-8</v>
      </c>
      <c r="O2316">
        <f t="shared" si="307"/>
        <v>2.6499412724842518E-4</v>
      </c>
      <c r="R2316">
        <f t="shared" si="308"/>
        <v>9.2625210500005747E-5</v>
      </c>
      <c r="S2316">
        <f t="shared" si="309"/>
        <v>2.9799332085532071E-8</v>
      </c>
      <c r="U2316">
        <f t="shared" si="310"/>
        <v>1.041596444359839E-8</v>
      </c>
    </row>
    <row r="2317" spans="1:21" x14ac:dyDescent="0.3">
      <c r="A2317">
        <f t="shared" si="311"/>
        <v>106</v>
      </c>
      <c r="D2317" s="57">
        <f t="shared" si="302"/>
        <v>3.7500025463462952E-5</v>
      </c>
      <c r="E2317" s="57">
        <f>D2317/SUM(D2211:D2328)</f>
        <v>3.9434868139915291E-5</v>
      </c>
      <c r="F2317">
        <f>D2208*N2208*(D2208*A2317)^(N2208-1)/EXP((D2208*A2317)^N2208)</f>
        <v>9.3578224281750023E-5</v>
      </c>
      <c r="G2317">
        <f t="shared" si="303"/>
        <v>7.2378809901378361E-5</v>
      </c>
      <c r="H2317">
        <f>F2317*(N2208/D2208)*(1-(D2208*A2317)^(N2208))</f>
        <v>-0.52917292497363244</v>
      </c>
      <c r="I2317">
        <f>F2317*(1/N2208+LN(D2208*A2317)*(1-(D2208*A2317)^N2208))</f>
        <v>-1.7835952416911889E-4</v>
      </c>
      <c r="K2317">
        <f t="shared" si="304"/>
        <v>-5.4143356141834732E-5</v>
      </c>
      <c r="L2317">
        <f t="shared" si="305"/>
        <v>0.28002398452514965</v>
      </c>
      <c r="M2317">
        <f t="shared" si="306"/>
        <v>3.1812119861834506E-8</v>
      </c>
      <c r="O2317">
        <f t="shared" si="307"/>
        <v>9.4383031101477941E-5</v>
      </c>
      <c r="R2317">
        <f t="shared" si="308"/>
        <v>2.8651198137463773E-5</v>
      </c>
      <c r="S2317">
        <f t="shared" si="309"/>
        <v>9.6569832383767844E-9</v>
      </c>
      <c r="U2317">
        <f t="shared" si="310"/>
        <v>2.9315030143015526E-9</v>
      </c>
    </row>
    <row r="2318" spans="1:21" x14ac:dyDescent="0.3">
      <c r="A2318">
        <f t="shared" si="311"/>
        <v>107</v>
      </c>
      <c r="D2318" s="57">
        <f t="shared" si="302"/>
        <v>1.9415139914063055E-5</v>
      </c>
      <c r="E2318" s="57">
        <f>D2318/SUM(D2211:D2328)</f>
        <v>2.041687900119042E-5</v>
      </c>
      <c r="F2318">
        <f>D2208*N2208*(D2208*A2318)^(N2208-1)/EXP((D2208*A2318)^N2208)</f>
        <v>4.7153176389950532E-5</v>
      </c>
      <c r="G2318">
        <f t="shared" si="303"/>
        <v>7.27027654729325E-5</v>
      </c>
      <c r="H2318">
        <f>F2318*(N2208/D2208)*(1-(D2208*A2318)^(N2208))</f>
        <v>-0.291999331380072</v>
      </c>
      <c r="I2318">
        <f>F2318*(1/N2208+LN(D2208*A2318)*(1-(D2208*A2318)^N2208))</f>
        <v>-1.0279907402336166E-4</v>
      </c>
      <c r="K2318">
        <f t="shared" si="304"/>
        <v>-2.6736297388760112E-5</v>
      </c>
      <c r="L2318">
        <f t="shared" si="305"/>
        <v>8.5263609526409101E-2</v>
      </c>
      <c r="M2318">
        <f t="shared" si="306"/>
        <v>1.0567649620060591E-8</v>
      </c>
      <c r="O2318">
        <f t="shared" si="307"/>
        <v>3.0017260881312132E-5</v>
      </c>
      <c r="R2318">
        <f t="shared" si="308"/>
        <v>7.8069809610967183E-6</v>
      </c>
      <c r="S2318">
        <f t="shared" si="309"/>
        <v>2.7484666143777617E-9</v>
      </c>
      <c r="U2318">
        <f t="shared" si="310"/>
        <v>7.1482959806022081E-10</v>
      </c>
    </row>
    <row r="2319" spans="1:21" x14ac:dyDescent="0.3">
      <c r="A2319">
        <f t="shared" si="311"/>
        <v>108</v>
      </c>
      <c r="D2319" s="57">
        <f t="shared" si="302"/>
        <v>9.7801005852317208E-6</v>
      </c>
      <c r="E2319" s="57">
        <f>D2319/SUM(D2211:D2328)</f>
        <v>1.0284712402382081E-5</v>
      </c>
      <c r="F2319">
        <f>D2208*N2208*(D2208*A2319)^(N2208-1)/EXP((D2208*A2319)^N2208)</f>
        <v>2.2450873904879309E-5</v>
      </c>
      <c r="G2319">
        <f t="shared" si="303"/>
        <v>7.2875653828332983E-5</v>
      </c>
      <c r="H2319">
        <f>F2319*(N2208/D2208)*(1-(D2208*A2319)^(N2208))</f>
        <v>-0.15199341051248069</v>
      </c>
      <c r="I2319">
        <f>F2319*(1/N2208+LN(D2208*A2319)*(1-(D2208*A2319)^N2208))</f>
        <v>-5.5742898450591495E-5</v>
      </c>
      <c r="K2319">
        <f t="shared" si="304"/>
        <v>-1.2166161502497228E-5</v>
      </c>
      <c r="L2319">
        <f t="shared" si="305"/>
        <v>2.3101996839215475E-2</v>
      </c>
      <c r="M2319">
        <f t="shared" si="306"/>
        <v>3.1072707276729556E-9</v>
      </c>
      <c r="O2319">
        <f t="shared" si="307"/>
        <v>8.4725532473562776E-6</v>
      </c>
      <c r="R2319">
        <f t="shared" si="308"/>
        <v>1.8491763796102E-6</v>
      </c>
      <c r="S2319">
        <f t="shared" si="309"/>
        <v>6.7817710516719859E-10</v>
      </c>
      <c r="U2319">
        <f t="shared" si="310"/>
        <v>1.4801548570484561E-10</v>
      </c>
    </row>
    <row r="2320" spans="1:21" x14ac:dyDescent="0.3">
      <c r="A2320">
        <f t="shared" si="311"/>
        <v>109</v>
      </c>
      <c r="D2320" s="57">
        <f t="shared" si="302"/>
        <v>4.8000042010171525E-6</v>
      </c>
      <c r="E2320" s="57">
        <f>D2320/SUM(D2211:D2328)</f>
        <v>5.0476641121904725E-6</v>
      </c>
      <c r="F2320">
        <f>D2208*N2208*(D2208*A2320)^(N2208-1)/EXP((D2208*A2320)^N2208)</f>
        <v>1.0064636944509736E-5</v>
      </c>
      <c r="G2320">
        <f t="shared" si="303"/>
        <v>7.2965095724931525E-5</v>
      </c>
      <c r="H2320">
        <f>F2320*(N2208/D2208)*(1-(D2208*A2320)^(N2208))</f>
        <v>-7.4375947711448925E-2</v>
      </c>
      <c r="I2320">
        <f>F2320*(1/N2208+LN(D2208*A2320)*(1-(D2208*A2320)^N2208))</f>
        <v>-2.8348940428073906E-5</v>
      </c>
      <c r="K2320">
        <f t="shared" si="304"/>
        <v>-5.0169728323192638E-6</v>
      </c>
      <c r="L2320">
        <f t="shared" si="305"/>
        <v>5.5317815979761846E-3</v>
      </c>
      <c r="M2320">
        <f t="shared" si="306"/>
        <v>8.0366242339448311E-10</v>
      </c>
      <c r="O2320">
        <f t="shared" si="307"/>
        <v>2.1084793109534054E-6</v>
      </c>
      <c r="R2320">
        <f t="shared" si="308"/>
        <v>3.7314210904633741E-7</v>
      </c>
      <c r="S2320">
        <f t="shared" si="309"/>
        <v>1.4222586395268403E-10</v>
      </c>
      <c r="U2320">
        <f t="shared" si="310"/>
        <v>2.5170016400229577E-11</v>
      </c>
    </row>
    <row r="2321" spans="1:21" x14ac:dyDescent="0.3">
      <c r="A2321">
        <f t="shared" si="311"/>
        <v>110</v>
      </c>
      <c r="D2321" s="57">
        <f t="shared" si="302"/>
        <v>2.2986030994332445E-6</v>
      </c>
      <c r="E2321" s="57">
        <f>D2321/SUM(D2211:D2328)</f>
        <v>2.4172012955155988E-6</v>
      </c>
      <c r="F2321">
        <f>D2208*N2208*(D2208*A2321)^(N2208-1)/EXP((D2208*A2321)^N2208)</f>
        <v>4.2323233176552315E-6</v>
      </c>
      <c r="G2321">
        <f t="shared" si="303"/>
        <v>7.3010041265234035E-5</v>
      </c>
      <c r="H2321">
        <f>F2321*(N2208/D2208)*(1-(D2208*A2321)^(N2208))</f>
        <v>-3.4089641858569962E-2</v>
      </c>
      <c r="I2321">
        <f>F2321*(1/N2208+LN(D2208*A2321)*(1-(D2208*A2321)^N2208))</f>
        <v>-1.3475957997333221E-5</v>
      </c>
      <c r="K2321">
        <f t="shared" si="304"/>
        <v>-1.8151220221396328E-6</v>
      </c>
      <c r="L2321">
        <f t="shared" si="305"/>
        <v>1.1621036820455653E-3</v>
      </c>
      <c r="M2321">
        <f t="shared" si="306"/>
        <v>1.8160144394588921E-10</v>
      </c>
      <c r="O2321">
        <f t="shared" si="307"/>
        <v>4.5939058183022123E-7</v>
      </c>
      <c r="R2321">
        <f t="shared" si="308"/>
        <v>6.1876859664343383E-8</v>
      </c>
      <c r="S2321">
        <f t="shared" si="309"/>
        <v>2.4460508130388232E-11</v>
      </c>
      <c r="U2321">
        <f t="shared" si="310"/>
        <v>3.2946679552562697E-12</v>
      </c>
    </row>
    <row r="2322" spans="1:21" x14ac:dyDescent="0.3">
      <c r="A2322">
        <f t="shared" si="311"/>
        <v>111</v>
      </c>
      <c r="D2322" s="57">
        <f t="shared" si="302"/>
        <v>0</v>
      </c>
      <c r="E2322" s="57">
        <f>D2322/SUM(D2211:D2328)</f>
        <v>0</v>
      </c>
      <c r="F2322">
        <f>D2208*N2208*(D2208*A2322)^(N2208-1)/EXP((D2208*A2322)^N2208)</f>
        <v>1.6628840681583573E-6</v>
      </c>
      <c r="G2322">
        <f t="shared" si="303"/>
        <v>7.3051355102637171E-5</v>
      </c>
      <c r="H2322">
        <f>F2322*(N2208/D2208)*(1-(D2208*A2322)^(N2208))</f>
        <v>-1.4578747568482993E-2</v>
      </c>
      <c r="I2322">
        <f>F2322*(1/N2208+LN(D2208*A2322)*(1-(D2208*A2322)^N2208))</f>
        <v>-5.9659208149740687E-6</v>
      </c>
      <c r="K2322">
        <f t="shared" si="304"/>
        <v>-1.6628840681583573E-6</v>
      </c>
      <c r="L2322">
        <f t="shared" si="305"/>
        <v>2.1253988066554877E-4</v>
      </c>
      <c r="M2322">
        <f t="shared" si="306"/>
        <v>3.5592211170540854E-11</v>
      </c>
      <c r="O2322">
        <f t="shared" si="307"/>
        <v>8.6975653575065275E-8</v>
      </c>
      <c r="R2322">
        <f t="shared" si="308"/>
        <v>2.4242767065332759E-8</v>
      </c>
      <c r="S2322">
        <f t="shared" si="309"/>
        <v>9.920634675114702E-12</v>
      </c>
      <c r="U2322">
        <f t="shared" si="310"/>
        <v>2.7651834241348883E-12</v>
      </c>
    </row>
    <row r="2323" spans="1:21" x14ac:dyDescent="0.3">
      <c r="A2323">
        <f t="shared" si="311"/>
        <v>112</v>
      </c>
      <c r="D2323" s="57">
        <f t="shared" si="302"/>
        <v>0</v>
      </c>
      <c r="E2323" s="57">
        <f>D2323/SUM(D2211:D2328)</f>
        <v>0</v>
      </c>
      <c r="F2323">
        <f>D2208*N2208*(D2208*A2323)^(N2208-1)/EXP((D2208*A2323)^N2208)</f>
        <v>6.07916015756544E-7</v>
      </c>
      <c r="G2323">
        <f t="shared" si="303"/>
        <v>7.3051355102637171E-5</v>
      </c>
      <c r="H2323">
        <f>F2323*(N2208/D2208)*(1-(D2208*A2323)^(N2208))</f>
        <v>-5.7937110160886972E-3</v>
      </c>
      <c r="I2323">
        <f>F2323*(1/N2208+LN(D2208*A2323)*(1-(D2208*A2323)^N2208))</f>
        <v>-2.4501976890187023E-6</v>
      </c>
      <c r="K2323">
        <f t="shared" si="304"/>
        <v>-6.07916015756544E-7</v>
      </c>
      <c r="L2323">
        <f t="shared" si="305"/>
        <v>3.3567087337947522E-5</v>
      </c>
      <c r="M2323">
        <f t="shared" si="306"/>
        <v>6.0034687152725896E-12</v>
      </c>
      <c r="O2323">
        <f t="shared" si="307"/>
        <v>1.4195737342462724E-8</v>
      </c>
      <c r="R2323">
        <f t="shared" si="308"/>
        <v>3.522089717345439E-9</v>
      </c>
      <c r="S2323">
        <f t="shared" si="309"/>
        <v>1.4895144169241411E-12</v>
      </c>
      <c r="U2323">
        <f t="shared" si="310"/>
        <v>3.6956188221331066E-13</v>
      </c>
    </row>
    <row r="2324" spans="1:21" x14ac:dyDescent="0.3">
      <c r="A2324">
        <f t="shared" si="311"/>
        <v>113</v>
      </c>
      <c r="D2324" s="57">
        <f t="shared" si="302"/>
        <v>0</v>
      </c>
      <c r="E2324" s="57">
        <f>D2324/SUM(D2211:D2328)</f>
        <v>0</v>
      </c>
      <c r="F2324">
        <f>D2208*N2208*(D2208*A2324)^(N2208-1)/EXP((D2208*A2324)^N2208)</f>
        <v>2.058853237067483E-7</v>
      </c>
      <c r="G2324">
        <f t="shared" si="303"/>
        <v>7.3051355102637171E-5</v>
      </c>
      <c r="H2324">
        <f>F2324*(N2208/D2208)*(1-(D2208*A2324)^(N2208))</f>
        <v>-2.130420228931831E-3</v>
      </c>
      <c r="I2324">
        <f>F2324*(1/N2208+LN(D2208*A2324)*(1-(D2208*A2324)^N2208))</f>
        <v>-9.2967685077191357E-7</v>
      </c>
      <c r="K2324">
        <f t="shared" si="304"/>
        <v>-2.058853237067483E-7</v>
      </c>
      <c r="L2324">
        <f t="shared" si="305"/>
        <v>4.5386903518419555E-6</v>
      </c>
      <c r="M2324">
        <f t="shared" si="306"/>
        <v>8.6429904686118281E-13</v>
      </c>
      <c r="O2324">
        <f t="shared" si="307"/>
        <v>1.9806023692541238E-9</v>
      </c>
      <c r="R2324">
        <f t="shared" si="308"/>
        <v>4.3862225846503487E-10</v>
      </c>
      <c r="S2324">
        <f t="shared" si="309"/>
        <v>1.9140681936384576E-13</v>
      </c>
      <c r="U2324">
        <f t="shared" si="310"/>
        <v>4.2388766517832536E-14</v>
      </c>
    </row>
    <row r="2325" spans="1:21" x14ac:dyDescent="0.3">
      <c r="A2325">
        <f t="shared" si="311"/>
        <v>114</v>
      </c>
      <c r="D2325" s="57">
        <f t="shared" si="302"/>
        <v>0</v>
      </c>
      <c r="E2325" s="57">
        <f>D2325/SUM(D2211:D2328)</f>
        <v>0</v>
      </c>
      <c r="F2325">
        <f>D2208*N2208*(D2208*A2325)^(N2208-1)/EXP((D2208*A2325)^N2208)</f>
        <v>6.4299967330185195E-8</v>
      </c>
      <c r="G2325">
        <f t="shared" si="303"/>
        <v>7.3051355102637171E-5</v>
      </c>
      <c r="H2325">
        <f>F2325*(N2208/D2208)*(1-(D2208*A2325)^(N2208))</f>
        <v>-7.2156766312559859E-4</v>
      </c>
      <c r="I2325">
        <f>F2325*(1/N2208+LN(D2208*A2325)*(1-(D2208*A2325)^N2208))</f>
        <v>-3.2445973053839744E-7</v>
      </c>
      <c r="K2325">
        <f t="shared" si="304"/>
        <v>-6.4299967330185195E-8</v>
      </c>
      <c r="L2325">
        <f t="shared" si="305"/>
        <v>5.2065989246853737E-7</v>
      </c>
      <c r="M2325">
        <f t="shared" si="306"/>
        <v>1.0527411674104948E-13</v>
      </c>
      <c r="O2325">
        <f t="shared" si="307"/>
        <v>2.3411964954295284E-10</v>
      </c>
      <c r="R2325">
        <f t="shared" si="308"/>
        <v>4.6396777165494067E-11</v>
      </c>
      <c r="S2325">
        <f t="shared" si="309"/>
        <v>2.0862750073579647E-14</v>
      </c>
      <c r="U2325">
        <f t="shared" si="310"/>
        <v>4.1344857986628837E-15</v>
      </c>
    </row>
    <row r="2326" spans="1:21" x14ac:dyDescent="0.3">
      <c r="A2326">
        <f t="shared" si="311"/>
        <v>115</v>
      </c>
      <c r="D2326" s="57">
        <f t="shared" si="302"/>
        <v>0</v>
      </c>
      <c r="E2326" s="57">
        <f>D2326/SUM(D2211:D2328)</f>
        <v>0</v>
      </c>
      <c r="F2326">
        <f>D2208*N2208*(D2208*A2326)^(N2208-1)/EXP((D2208*A2326)^N2208)</f>
        <v>1.8428948845106118E-8</v>
      </c>
      <c r="G2326">
        <f t="shared" si="303"/>
        <v>7.3051355102637171E-5</v>
      </c>
      <c r="H2326">
        <f>F2326*(N2208/D2208)*(1-(D2208*A2326)^(N2208))</f>
        <v>-2.2403633969817288E-4</v>
      </c>
      <c r="I2326">
        <f>F2326*(1/N2208+LN(D2208*A2326)*(1-(D2208*A2326)^N2208))</f>
        <v>-1.0367289399816103E-7</v>
      </c>
      <c r="K2326">
        <f t="shared" si="304"/>
        <v>-1.8428948845106118E-8</v>
      </c>
      <c r="L2326">
        <f t="shared" si="305"/>
        <v>5.0192281505355113E-8</v>
      </c>
      <c r="M2326">
        <f t="shared" si="306"/>
        <v>1.0748068949953933E-14</v>
      </c>
      <c r="O2326">
        <f t="shared" si="307"/>
        <v>2.3226495697264672E-11</v>
      </c>
      <c r="R2326">
        <f t="shared" si="308"/>
        <v>4.1287542437424451E-12</v>
      </c>
      <c r="S2326">
        <f t="shared" si="309"/>
        <v>1.9105824601162189E-15</v>
      </c>
      <c r="U2326">
        <f t="shared" si="310"/>
        <v>3.3962615553553815E-16</v>
      </c>
    </row>
    <row r="2327" spans="1:21" x14ac:dyDescent="0.3">
      <c r="A2327">
        <f t="shared" si="311"/>
        <v>116</v>
      </c>
      <c r="D2327" s="57">
        <f t="shared" si="302"/>
        <v>0</v>
      </c>
      <c r="E2327" s="57">
        <f>D2327/SUM(D2211:D2328)</f>
        <v>0</v>
      </c>
      <c r="F2327">
        <f>D2208*N2208*(D2208*A2327)^(N2208-1)/EXP((D2208*A2327)^N2208)</f>
        <v>4.8226859142543349E-9</v>
      </c>
      <c r="G2327">
        <f t="shared" si="303"/>
        <v>7.3051355102637171E-5</v>
      </c>
      <c r="H2327">
        <f>F2327*(N2208/D2208)*(1-(D2208*A2327)^(N2208))</f>
        <v>-6.3446350286420464E-5</v>
      </c>
      <c r="I2327">
        <f>F2327*(1/N2208+LN(D2208*A2327)*(1-(D2208*A2327)^N2208))</f>
        <v>-3.0179182050453121E-8</v>
      </c>
      <c r="K2327">
        <f t="shared" si="304"/>
        <v>-4.8226859142543349E-9</v>
      </c>
      <c r="L2327">
        <f t="shared" si="305"/>
        <v>4.0254393646671662E-9</v>
      </c>
      <c r="M2327">
        <f t="shared" si="306"/>
        <v>9.1078302923439178E-16</v>
      </c>
      <c r="O2327">
        <f t="shared" si="307"/>
        <v>1.9147589557307016E-12</v>
      </c>
      <c r="R2327">
        <f t="shared" si="308"/>
        <v>3.0598181983716646E-13</v>
      </c>
      <c r="S2327">
        <f t="shared" si="309"/>
        <v>1.4554471617843753E-16</v>
      </c>
      <c r="U2327">
        <f t="shared" si="310"/>
        <v>2.325829942754717E-17</v>
      </c>
    </row>
    <row r="2328" spans="1:21" x14ac:dyDescent="0.3">
      <c r="A2328">
        <f t="shared" si="311"/>
        <v>117</v>
      </c>
      <c r="D2328" s="57">
        <f t="shared" si="302"/>
        <v>0</v>
      </c>
      <c r="E2328" s="57">
        <f>D2328/SUM(D2211:D2328)</f>
        <v>0</v>
      </c>
      <c r="F2328">
        <f>D2208*N2208*(D2208*A2328)^(N2208-1)/EXP((D2208*A2328)^N2208)</f>
        <v>1.1461963106030901E-9</v>
      </c>
      <c r="G2328">
        <f t="shared" si="303"/>
        <v>7.3051355102637171E-5</v>
      </c>
      <c r="H2328">
        <f>F2328*(N2208/D2208)*(1-(D2208*A2328)^(N2208))</f>
        <v>-1.630217288327369E-5</v>
      </c>
      <c r="I2328">
        <f>F2328*(1/N2208+LN(D2208*A2328)*(1-(D2208*A2328)^N2208))</f>
        <v>-7.9621635680990167E-9</v>
      </c>
      <c r="K2328">
        <f t="shared" si="304"/>
        <v>-1.1461963106030901E-9</v>
      </c>
      <c r="L2328">
        <f t="shared" si="305"/>
        <v>2.6576084071614401E-10</v>
      </c>
      <c r="M2328">
        <f t="shared" si="306"/>
        <v>6.3396048685163265E-17</v>
      </c>
      <c r="O2328">
        <f t="shared" si="307"/>
        <v>1.2980056701205348E-13</v>
      </c>
      <c r="R2328">
        <f t="shared" si="308"/>
        <v>1.8685490413622042E-14</v>
      </c>
      <c r="S2328">
        <f t="shared" si="309"/>
        <v>9.1262025061734278E-18</v>
      </c>
      <c r="U2328">
        <f t="shared" si="310"/>
        <v>1.3137659824401353E-18</v>
      </c>
    </row>
    <row r="2329" spans="1:21" x14ac:dyDescent="0.3">
      <c r="A2329" t="s">
        <v>2</v>
      </c>
      <c r="D2329" s="57" t="s">
        <v>2</v>
      </c>
      <c r="E2329" s="57" t="s">
        <v>2</v>
      </c>
      <c r="F2329" t="s">
        <v>2</v>
      </c>
    </row>
    <row r="2330" spans="1:21" x14ac:dyDescent="0.3">
      <c r="E2330" s="57" t="s">
        <v>2</v>
      </c>
      <c r="F2330" t="s">
        <v>2</v>
      </c>
    </row>
    <row r="2331" spans="1:21" x14ac:dyDescent="0.3">
      <c r="E2331" s="57" t="s">
        <v>2</v>
      </c>
      <c r="F2331" t="s">
        <v>2</v>
      </c>
      <c r="U2331" t="s">
        <v>32</v>
      </c>
    </row>
    <row r="2332" spans="1:21" x14ac:dyDescent="0.3">
      <c r="D2332">
        <f>SUM(D2211:D2331)</f>
        <v>0.95093573865677716</v>
      </c>
      <c r="E2332">
        <f>SUM(E2211:E2331)</f>
        <v>1.0000000000000009</v>
      </c>
      <c r="F2332">
        <f>SUM(F2210:F2331)</f>
        <v>0.9999999996969785</v>
      </c>
      <c r="G2332">
        <f>SUM(G2211:G2331)</f>
        <v>1.6766779980936716E-2</v>
      </c>
      <c r="H2332">
        <f>SUM(H2211:H2331)</f>
        <v>4.7389420329448768E-6</v>
      </c>
      <c r="I2332">
        <f>SUM(I2211:I2331)</f>
        <v>2.3886595269493538E-9</v>
      </c>
      <c r="L2332">
        <f t="shared" ref="L2332:M2332" si="312">SUM(L2211:L2331)</f>
        <v>6511.7090441447108</v>
      </c>
      <c r="M2332">
        <f t="shared" si="312"/>
        <v>2.6023172239864626E-4</v>
      </c>
      <c r="O2332">
        <f t="shared" ref="O2332" si="313">SUM(O2211:O2331)</f>
        <v>0.19012823633621573</v>
      </c>
      <c r="R2332">
        <f t="shared" ref="R2332:S2332" si="314">SUM(R2211:R2331)</f>
        <v>1.3397463718009371E-4</v>
      </c>
      <c r="S2332">
        <f t="shared" si="314"/>
        <v>2.3448696334807265E-7</v>
      </c>
      <c r="U2332">
        <f t="shared" ref="U2332" si="315">SUM(U2211:U2331)</f>
        <v>2.2572053042936531E-4</v>
      </c>
    </row>
    <row r="2333" spans="1:21" x14ac:dyDescent="0.3">
      <c r="E2333" t="s">
        <v>2</v>
      </c>
      <c r="F2333" t="s">
        <v>2</v>
      </c>
    </row>
    <row r="2334" spans="1:21" x14ac:dyDescent="0.3">
      <c r="H2334" t="s">
        <v>22</v>
      </c>
      <c r="I2334" t="s">
        <v>23</v>
      </c>
      <c r="K2334" t="s">
        <v>24</v>
      </c>
      <c r="L2334" t="s">
        <v>25</v>
      </c>
      <c r="M2334" t="s">
        <v>26</v>
      </c>
      <c r="O2334" t="s">
        <v>27</v>
      </c>
      <c r="R2334" t="s">
        <v>28</v>
      </c>
      <c r="S2334" t="s">
        <v>29</v>
      </c>
      <c r="U2334" t="s">
        <v>30</v>
      </c>
    </row>
    <row r="2336" spans="1:21" x14ac:dyDescent="0.3">
      <c r="T2336" s="7" t="s">
        <v>33</v>
      </c>
      <c r="U2336">
        <f>(U2332/(A2328-3))^0.5</f>
        <v>1.4071263812782311E-3</v>
      </c>
    </row>
    <row r="2337" spans="4:14" x14ac:dyDescent="0.3">
      <c r="D2337">
        <f>L2332</f>
        <v>6511.7090441447108</v>
      </c>
      <c r="E2337">
        <f>O2332</f>
        <v>0.19012823633621573</v>
      </c>
      <c r="G2337">
        <f>R2332</f>
        <v>1.3397463718009371E-4</v>
      </c>
    </row>
    <row r="2338" spans="4:14" x14ac:dyDescent="0.3">
      <c r="D2338">
        <f>O2332</f>
        <v>0.19012823633621573</v>
      </c>
      <c r="E2338">
        <f>M2332</f>
        <v>2.6023172239864626E-4</v>
      </c>
      <c r="G2338">
        <f>S2332</f>
        <v>2.3448696334807265E-7</v>
      </c>
      <c r="H2338" s="7" t="s">
        <v>34</v>
      </c>
      <c r="I2338">
        <f>MDETERM(D2337:E2338)</f>
        <v>1.6584045140643007</v>
      </c>
      <c r="J2338" t="s">
        <v>2</v>
      </c>
      <c r="L2338" t="s">
        <v>2</v>
      </c>
      <c r="M2338" t="s">
        <v>2</v>
      </c>
      <c r="N2338" t="s">
        <v>2</v>
      </c>
    </row>
    <row r="2340" spans="4:14" x14ac:dyDescent="0.3">
      <c r="I2340" t="s">
        <v>2</v>
      </c>
    </row>
    <row r="2342" spans="4:14" x14ac:dyDescent="0.3">
      <c r="D2342">
        <f>R2332</f>
        <v>1.3397463718009371E-4</v>
      </c>
      <c r="E2342">
        <f>O2332</f>
        <v>0.19012823633621573</v>
      </c>
      <c r="K2342" t="s">
        <v>35</v>
      </c>
      <c r="L2342" t="s">
        <v>36</v>
      </c>
    </row>
    <row r="2343" spans="4:14" x14ac:dyDescent="0.3">
      <c r="D2343">
        <f>S2332</f>
        <v>2.3448696334807265E-7</v>
      </c>
      <c r="E2343">
        <f>M2332</f>
        <v>2.6023172239864626E-4</v>
      </c>
      <c r="H2343" s="7" t="s">
        <v>10</v>
      </c>
      <c r="I2343">
        <f>MDETERM(D2342:E2343)/MDETERM(D2337:E2338)</f>
        <v>-5.8599347214015215E-9</v>
      </c>
      <c r="K2343">
        <f>U2336*(ABS(L2343))^0.5</f>
        <v>1.4071263812782311E-3</v>
      </c>
      <c r="L2343">
        <f>(M2332*L2332-O2332*O2332)/I2338</f>
        <v>0.99999999999999989</v>
      </c>
      <c r="N2343">
        <f>D2208/K2343</f>
        <v>8.6424346707126531</v>
      </c>
    </row>
    <row r="2347" spans="4:14" x14ac:dyDescent="0.3">
      <c r="D2347">
        <f>L2332</f>
        <v>6511.7090441447108</v>
      </c>
      <c r="E2347">
        <f>R2332</f>
        <v>1.3397463718009371E-4</v>
      </c>
      <c r="L2347" t="s">
        <v>37</v>
      </c>
    </row>
    <row r="2348" spans="4:14" x14ac:dyDescent="0.3">
      <c r="D2348">
        <f>O2332</f>
        <v>0.19012823633621573</v>
      </c>
      <c r="E2348">
        <f>S2332</f>
        <v>2.3448696334807265E-7</v>
      </c>
      <c r="H2348" s="7" t="s">
        <v>11</v>
      </c>
      <c r="I2348">
        <f>MDETERM(D2347:E2348)/MDETERM(D2337:E2338)</f>
        <v>9.0535120096074684E-4</v>
      </c>
      <c r="K2348">
        <f>U2336*(ABS(L2348))^0.5</f>
        <v>1.4071263812782311E-3</v>
      </c>
      <c r="L2348">
        <f>(L2332*M2332-O2332*O2332)/I2338</f>
        <v>0.99999999999999989</v>
      </c>
      <c r="M2348" t="s">
        <v>2</v>
      </c>
      <c r="N2348">
        <f>N2208/K2348</f>
        <v>6137.8821133817237</v>
      </c>
    </row>
    <row r="2353" spans="1:8" x14ac:dyDescent="0.3">
      <c r="H2353" s="7"/>
    </row>
    <row r="2357" spans="1:8" x14ac:dyDescent="0.3">
      <c r="A2357" s="7" t="s">
        <v>14</v>
      </c>
      <c r="B2357" s="7"/>
      <c r="C2357" s="7"/>
      <c r="D2357">
        <f>1-U2332/G2332</f>
        <v>0.9865376338995322</v>
      </c>
    </row>
    <row r="2360" spans="1:8" x14ac:dyDescent="0.3">
      <c r="E2360" t="s">
        <v>2</v>
      </c>
    </row>
    <row r="2367" spans="1:8" x14ac:dyDescent="0.3">
      <c r="E2367" t="s">
        <v>2</v>
      </c>
    </row>
    <row r="2407" spans="1:21" x14ac:dyDescent="0.3">
      <c r="A2407" t="s">
        <v>2</v>
      </c>
      <c r="D2407">
        <f>D2208+$J$19*I2343</f>
        <v>1.2160994893666056E-2</v>
      </c>
      <c r="J2407" t="s">
        <v>2</v>
      </c>
      <c r="N2407">
        <f>N2208+$J$19*I2348</f>
        <v>8.6372285225156862</v>
      </c>
      <c r="O2407" t="s">
        <v>2</v>
      </c>
    </row>
    <row r="2408" spans="1:21" x14ac:dyDescent="0.3">
      <c r="F2408" t="s">
        <v>2</v>
      </c>
      <c r="G2408" t="s">
        <v>2</v>
      </c>
    </row>
    <row r="2409" spans="1:21" ht="28.8" x14ac:dyDescent="0.3">
      <c r="D2409" t="s">
        <v>41</v>
      </c>
      <c r="E2409" s="58" t="s">
        <v>21</v>
      </c>
      <c r="F2409" t="s">
        <v>16</v>
      </c>
      <c r="H2409" t="s">
        <v>22</v>
      </c>
      <c r="I2409" t="s">
        <v>23</v>
      </c>
      <c r="K2409" t="s">
        <v>24</v>
      </c>
      <c r="L2409" t="s">
        <v>25</v>
      </c>
      <c r="M2409" t="s">
        <v>26</v>
      </c>
      <c r="O2409" t="s">
        <v>27</v>
      </c>
      <c r="R2409" t="s">
        <v>28</v>
      </c>
      <c r="S2409" t="s">
        <v>29</v>
      </c>
      <c r="U2409" t="s">
        <v>30</v>
      </c>
    </row>
    <row r="2410" spans="1:21" x14ac:dyDescent="0.3">
      <c r="A2410">
        <v>0</v>
      </c>
      <c r="D2410" s="57">
        <f>D2211</f>
        <v>4.2518059718941554E-3</v>
      </c>
      <c r="E2410" s="57">
        <f>D2410/SUM(D2410:D2527)</f>
        <v>4.4711811735038461E-3</v>
      </c>
      <c r="F2410">
        <f>D2407*N2407*(D2407*A2410)^(N2407-1)/EXP((D2407*A2410)^N2407)</f>
        <v>0</v>
      </c>
      <c r="G2410">
        <f>(1/$A$139-E2410)^2</f>
        <v>1.6612368778610235E-5</v>
      </c>
      <c r="H2410">
        <f>F2410*(N2407/D2407)*(1-(D2407*A2410)^(N2407))</f>
        <v>0</v>
      </c>
      <c r="I2410">
        <v>0</v>
      </c>
      <c r="K2410">
        <f>E2410-F2410</f>
        <v>4.4711811735038461E-3</v>
      </c>
      <c r="L2410">
        <f>H2410*H2410</f>
        <v>0</v>
      </c>
      <c r="M2410">
        <f>I2410*I2410</f>
        <v>0</v>
      </c>
      <c r="O2410">
        <f>H2410*I2410</f>
        <v>0</v>
      </c>
      <c r="R2410">
        <f>H2410*K2410</f>
        <v>0</v>
      </c>
      <c r="S2410">
        <f>I2410*K2410</f>
        <v>0</v>
      </c>
      <c r="U2410">
        <f>K2410*K2410</f>
        <v>1.9991461086295232E-5</v>
      </c>
    </row>
    <row r="2411" spans="1:21" x14ac:dyDescent="0.3">
      <c r="A2411">
        <f>A2410+1</f>
        <v>1</v>
      </c>
      <c r="D2411" s="57">
        <f t="shared" ref="D2411:D2474" si="316">D2212</f>
        <v>5.8713955650789454E-4</v>
      </c>
      <c r="E2411" s="57">
        <f>D2411/SUM(D2410:D2527)</f>
        <v>6.1743347382994069E-4</v>
      </c>
      <c r="F2411">
        <f>D2407*N2407*(D2407*A2411)^(N2407-1)/EXP((D2407*A2411)^N2407)</f>
        <v>2.4877970706395785E-16</v>
      </c>
      <c r="G2411">
        <f t="shared" ref="G2411:G2474" si="317">(1/$A$139-E2411)^2</f>
        <v>6.2878160841175505E-5</v>
      </c>
      <c r="H2411">
        <f>F2411*(N2407/D2407)*(1-(D2407*A2411)^(N2407))</f>
        <v>1.7669337093423829E-13</v>
      </c>
      <c r="I2411">
        <f>F2411*(1/N2407+LN(D2407*A2411)*(1-(D2407*A2411)^N2407))</f>
        <v>-1.0681963023157846E-15</v>
      </c>
      <c r="K2411">
        <f t="shared" ref="K2411:K2474" si="318">E2411-F2411</f>
        <v>6.1743347382969187E-4</v>
      </c>
      <c r="L2411">
        <f t="shared" ref="L2411:L2474" si="319">H2411*H2411</f>
        <v>3.1220547332104325E-26</v>
      </c>
      <c r="M2411">
        <f t="shared" ref="M2411:M2474" si="320">I2411*I2411</f>
        <v>1.1410433402811149E-30</v>
      </c>
      <c r="O2411">
        <f t="shared" ref="O2411:O2474" si="321">H2411*I2411</f>
        <v>-1.8874320547566466E-28</v>
      </c>
      <c r="R2411">
        <f t="shared" ref="R2411:R2474" si="322">H2411*K2411</f>
        <v>1.0909640181860506E-16</v>
      </c>
      <c r="S2411">
        <f t="shared" ref="S2411:S2474" si="323">I2411*K2411</f>
        <v>-6.5954015367086658E-19</v>
      </c>
      <c r="U2411">
        <f t="shared" ref="U2411:U2474" si="324">K2411*K2411</f>
        <v>3.8122409460540081E-7</v>
      </c>
    </row>
    <row r="2412" spans="1:21" x14ac:dyDescent="0.3">
      <c r="A2412">
        <f t="shared" ref="A2412:A2475" si="325">A2411+1</f>
        <v>2</v>
      </c>
      <c r="D2412" s="57">
        <f t="shared" si="316"/>
        <v>2.2883227438282399E-4</v>
      </c>
      <c r="E2412" s="57">
        <f>D2412/SUM(D2410:D2527)</f>
        <v>2.406390517050667E-4</v>
      </c>
      <c r="F2412">
        <f>D2407*N2407*(D2407*A2412)^(N2407-1)/EXP((D2407*A2412)^N2407)</f>
        <v>4.9527889392483727E-14</v>
      </c>
      <c r="G2412">
        <f t="shared" si="317"/>
        <v>6.899577419250821E-5</v>
      </c>
      <c r="H2412">
        <f>F2412*(N2407/D2407)*(1-(D2407*A2412)^(N2407))</f>
        <v>3.5176702454135964E-11</v>
      </c>
      <c r="I2412">
        <f>F2412*(1/N2407+LN(D2407*A2412)*(1-(D2407*A2412)^N2407))</f>
        <v>-1.7832994664398053E-13</v>
      </c>
      <c r="K2412">
        <f t="shared" si="318"/>
        <v>2.406390516555388E-4</v>
      </c>
      <c r="L2412">
        <f t="shared" si="319"/>
        <v>1.2374003955468152E-21</v>
      </c>
      <c r="M2412">
        <f t="shared" si="320"/>
        <v>3.1801569870044942E-26</v>
      </c>
      <c r="O2412">
        <f t="shared" si="321"/>
        <v>-6.2730594717572457E-24</v>
      </c>
      <c r="R2412">
        <f t="shared" si="322"/>
        <v>8.4648883189323427E-15</v>
      </c>
      <c r="S2412">
        <f t="shared" si="323"/>
        <v>-4.2913149242190309E-17</v>
      </c>
      <c r="U2412">
        <f t="shared" si="324"/>
        <v>5.7907153181677069E-8</v>
      </c>
    </row>
    <row r="2413" spans="1:21" x14ac:dyDescent="0.3">
      <c r="A2413">
        <f t="shared" si="325"/>
        <v>3</v>
      </c>
      <c r="D2413" s="57">
        <f t="shared" si="316"/>
        <v>1.5916220114630932E-4</v>
      </c>
      <c r="E2413" s="57">
        <f>D2413/SUM(D2410:D2527)</f>
        <v>1.6737429741691095E-4</v>
      </c>
      <c r="F2413">
        <f>D2407*N2407*(D2407*A2413)^(N2407-1)/EXP((D2407*A2413)^N2407)</f>
        <v>1.095718532935298E-12</v>
      </c>
      <c r="G2413">
        <f t="shared" si="317"/>
        <v>7.0218270156929214E-5</v>
      </c>
      <c r="H2413">
        <f>F2413*(N2407/D2407)*(1-(D2407*A2413)^(N2407))</f>
        <v>7.782234470177619E-10</v>
      </c>
      <c r="I2413">
        <f>F2413*(1/N2407+LN(D2407*A2413)*(1-(D2407*A2413)^N2407))</f>
        <v>-3.5009647132263849E-12</v>
      </c>
      <c r="K2413">
        <f t="shared" si="318"/>
        <v>1.6737429632119241E-4</v>
      </c>
      <c r="L2413">
        <f t="shared" si="319"/>
        <v>6.0563173348820726E-19</v>
      </c>
      <c r="M2413">
        <f t="shared" si="320"/>
        <v>1.2256753923256303E-23</v>
      </c>
      <c r="O2413">
        <f t="shared" si="321"/>
        <v>-2.7245328270145875E-21</v>
      </c>
      <c r="R2413">
        <f t="shared" si="322"/>
        <v>1.3025460182525067E-13</v>
      </c>
      <c r="S2413">
        <f t="shared" si="323"/>
        <v>-5.8597150532159134E-16</v>
      </c>
      <c r="U2413">
        <f t="shared" si="324"/>
        <v>2.8014155069014324E-8</v>
      </c>
    </row>
    <row r="2414" spans="1:21" x14ac:dyDescent="0.3">
      <c r="A2414">
        <f t="shared" si="325"/>
        <v>4</v>
      </c>
      <c r="D2414" s="57">
        <f t="shared" si="316"/>
        <v>2.1879988530606242E-4</v>
      </c>
      <c r="E2414" s="57">
        <f>D2414/SUM(D2410:D2527)</f>
        <v>2.3008903379225526E-4</v>
      </c>
      <c r="F2414">
        <f>D2407*N2407*(D2407*A2414)^(N2407-1)/EXP((D2407*A2414)^N2407)</f>
        <v>9.8601765257016007E-12</v>
      </c>
      <c r="G2414">
        <f t="shared" si="317"/>
        <v>6.9171150189317938E-5</v>
      </c>
      <c r="H2414">
        <f>F2414*(N2407/D2407)*(1-(D2407*A2414)^(N2407))</f>
        <v>7.0030946208848268E-9</v>
      </c>
      <c r="I2414">
        <f>F2414*(1/N2407+LN(D2407*A2414)*(1-(D2407*A2414)^N2407))</f>
        <v>-2.8667963816752899E-11</v>
      </c>
      <c r="K2414">
        <f t="shared" si="318"/>
        <v>2.3008902393207873E-4</v>
      </c>
      <c r="L2414">
        <f t="shared" si="319"/>
        <v>4.9043334269065997E-17</v>
      </c>
      <c r="M2414">
        <f t="shared" si="320"/>
        <v>8.2185214939865345E-22</v>
      </c>
      <c r="O2414">
        <f t="shared" si="321"/>
        <v>-2.0076446319682308E-19</v>
      </c>
      <c r="R2414">
        <f t="shared" si="322"/>
        <v>1.6113352058233807E-12</v>
      </c>
      <c r="S2414">
        <f t="shared" si="323"/>
        <v>-6.5961838127168251E-15</v>
      </c>
      <c r="U2414">
        <f t="shared" si="324"/>
        <v>5.2940958934016697E-8</v>
      </c>
    </row>
    <row r="2415" spans="1:21" x14ac:dyDescent="0.3">
      <c r="A2415">
        <f t="shared" si="325"/>
        <v>5</v>
      </c>
      <c r="D2415" s="57">
        <f t="shared" si="316"/>
        <v>1.8892763764826815E-4</v>
      </c>
      <c r="E2415" s="57">
        <f>D2415/SUM(D2410:D2527)</f>
        <v>1.9867550452476801E-4</v>
      </c>
      <c r="F2415">
        <f>D2407*N2407*(D2407*A2415)^(N2407-1)/EXP((D2407*A2415)^N2407)</f>
        <v>5.4201163031165862E-11</v>
      </c>
      <c r="G2415">
        <f t="shared" si="317"/>
        <v>6.9694664588226479E-5</v>
      </c>
      <c r="H2415">
        <f>F2415*(N2407/D2407)*(1-(D2407*A2415)^(N2407))</f>
        <v>3.8495849670609627E-8</v>
      </c>
      <c r="I2415">
        <f>F2415*(1/N2407+LN(D2407*A2415)*(1-(D2407*A2415)^N2407))</f>
        <v>-1.4549249614029125E-10</v>
      </c>
      <c r="K2415">
        <f t="shared" si="318"/>
        <v>1.9867545032360498E-4</v>
      </c>
      <c r="L2415">
        <f t="shared" si="319"/>
        <v>1.4819304418621753E-15</v>
      </c>
      <c r="M2415">
        <f t="shared" si="320"/>
        <v>2.1168066433132664E-20</v>
      </c>
      <c r="O2415">
        <f t="shared" si="321"/>
        <v>-5.6008572596184035E-18</v>
      </c>
      <c r="R2415">
        <f t="shared" si="322"/>
        <v>7.6481802688981677E-12</v>
      </c>
      <c r="S2415">
        <f t="shared" si="323"/>
        <v>-2.8905787189377724E-14</v>
      </c>
      <c r="U2415">
        <f t="shared" si="324"/>
        <v>3.9471934561287226E-8</v>
      </c>
    </row>
    <row r="2416" spans="1:21" x14ac:dyDescent="0.3">
      <c r="A2416">
        <f t="shared" si="325"/>
        <v>6</v>
      </c>
      <c r="D2416" s="57">
        <f t="shared" si="316"/>
        <v>1.292494748669822E-4</v>
      </c>
      <c r="E2416" s="57">
        <f>D2416/SUM(D2410:D2527)</f>
        <v>1.3591820100225765E-4</v>
      </c>
      <c r="F2416">
        <f>D2407*N2407*(D2407*A2416)^(N2407-1)/EXP((D2407*A2416)^N2407)</f>
        <v>2.1813928047740647E-10</v>
      </c>
      <c r="G2416">
        <f t="shared" si="317"/>
        <v>7.0746440808680224E-5</v>
      </c>
      <c r="H2416">
        <f>F2416*(N2407/D2407)*(1-(D2407*A2416)^(N2407))</f>
        <v>1.5493130549017187E-7</v>
      </c>
      <c r="I2416">
        <f>F2416*(1/N2407+LN(D2407*A2416)*(1-(D2407*A2416)^N2407))</f>
        <v>-5.4578104190363855E-10</v>
      </c>
      <c r="K2416">
        <f t="shared" si="318"/>
        <v>1.3591798286297717E-4</v>
      </c>
      <c r="L2416">
        <f t="shared" si="319"/>
        <v>2.4003709420888961E-14</v>
      </c>
      <c r="M2416">
        <f t="shared" si="320"/>
        <v>2.9787694570142125E-19</v>
      </c>
      <c r="O2416">
        <f t="shared" si="321"/>
        <v>-8.4558569333916924E-17</v>
      </c>
      <c r="R2416">
        <f t="shared" si="322"/>
        <v>2.105795052455186E-11</v>
      </c>
      <c r="S2416">
        <f t="shared" si="323"/>
        <v>-7.4181458300396575E-14</v>
      </c>
      <c r="U2416">
        <f t="shared" si="324"/>
        <v>1.8473698065540554E-8</v>
      </c>
    </row>
    <row r="2417" spans="1:21" x14ac:dyDescent="0.3">
      <c r="A2417">
        <f t="shared" si="325"/>
        <v>7</v>
      </c>
      <c r="D2417" s="57">
        <f t="shared" si="316"/>
        <v>1.2923267352736023E-4</v>
      </c>
      <c r="E2417" s="57">
        <f>D2417/SUM(D2410:D2527)</f>
        <v>1.3590053278458638E-4</v>
      </c>
      <c r="F2417">
        <f>D2407*N2407*(D2407*A2417)^(N2407-1)/EXP((D2407*A2417)^N2407)</f>
        <v>7.0798133359740424E-10</v>
      </c>
      <c r="G2417">
        <f t="shared" si="317"/>
        <v>7.0746738026942541E-5</v>
      </c>
      <c r="H2417">
        <f>F2417*(N2407/D2407)*(1-(D2407*A2417)^(N2407))</f>
        <v>5.0283686638438364E-7</v>
      </c>
      <c r="I2417">
        <f>F2417*(1/N2407+LN(D2407*A2417)*(1-(D2407*A2417)^N2407))</f>
        <v>-1.6622223343545326E-9</v>
      </c>
      <c r="K2417">
        <f t="shared" si="318"/>
        <v>1.3589982480325278E-4</v>
      </c>
      <c r="L2417">
        <f t="shared" si="319"/>
        <v>2.528449141952665E-13</v>
      </c>
      <c r="M2417">
        <f t="shared" si="320"/>
        <v>2.7629830888270315E-18</v>
      </c>
      <c r="O2417">
        <f t="shared" si="321"/>
        <v>-8.3582666984096833E-16</v>
      </c>
      <c r="R2417">
        <f t="shared" si="322"/>
        <v>6.8335442046254362E-11</v>
      </c>
      <c r="S2417">
        <f t="shared" si="323"/>
        <v>-2.2589572402283485E-13</v>
      </c>
      <c r="U2417">
        <f t="shared" si="324"/>
        <v>1.8468762381554797E-8</v>
      </c>
    </row>
    <row r="2418" spans="1:21" x14ac:dyDescent="0.3">
      <c r="A2418">
        <f t="shared" si="325"/>
        <v>8</v>
      </c>
      <c r="D2418" s="57">
        <f t="shared" si="316"/>
        <v>8.9460722153159592E-5</v>
      </c>
      <c r="E2418" s="57">
        <f>D2418/SUM(D2410:D2527)</f>
        <v>9.4076516967934469E-5</v>
      </c>
      <c r="F2418">
        <f>D2407*N2407*(D2407*A2418)^(N2407-1)/EXP((D2407*A2418)^N2407)</f>
        <v>1.9629966496587559E-9</v>
      </c>
      <c r="G2418">
        <f t="shared" si="317"/>
        <v>7.1452059904486529E-5</v>
      </c>
      <c r="H2418">
        <f>F2418*(N2407/D2407)*(1-(D2407*A2418)^(N2407))</f>
        <v>1.3941993043709995E-6</v>
      </c>
      <c r="I2418">
        <f>F2418*(1/N2407+LN(D2407*A2418)*(1-(D2407*A2418)^N2407))</f>
        <v>-4.3466677289097688E-9</v>
      </c>
      <c r="K2418">
        <f t="shared" si="318"/>
        <v>9.4074553971284814E-5</v>
      </c>
      <c r="L2418">
        <f t="shared" si="319"/>
        <v>1.9437917003085791E-12</v>
      </c>
      <c r="M2418">
        <f t="shared" si="320"/>
        <v>1.8893520345545607E-17</v>
      </c>
      <c r="O2418">
        <f t="shared" si="321"/>
        <v>-6.0601211239778723E-15</v>
      </c>
      <c r="R2418">
        <f t="shared" si="322"/>
        <v>1.3115867770577733E-10</v>
      </c>
      <c r="S2418">
        <f t="shared" si="323"/>
        <v>-4.0891082785856403E-13</v>
      </c>
      <c r="U2418">
        <f t="shared" si="324"/>
        <v>8.8500217048961798E-9</v>
      </c>
    </row>
    <row r="2419" spans="1:21" x14ac:dyDescent="0.3">
      <c r="A2419">
        <f t="shared" si="325"/>
        <v>9</v>
      </c>
      <c r="D2419" s="57">
        <f t="shared" si="316"/>
        <v>2.1863366056663175E-4</v>
      </c>
      <c r="E2419" s="57">
        <f>D2419/SUM(D2410:D2527)</f>
        <v>2.299142325594554E-4</v>
      </c>
      <c r="F2419">
        <f>D2407*N2407*(D2407*A2419)^(N2407-1)/EXP((D2407*A2419)^N2407)</f>
        <v>4.8259526934515795E-9</v>
      </c>
      <c r="G2419">
        <f t="shared" si="317"/>
        <v>6.9174057835441418E-5</v>
      </c>
      <c r="H2419">
        <f>F2419*(N2407/D2407)*(1-(D2407*A2419)^(N2407))</f>
        <v>3.4275860163622918E-6</v>
      </c>
      <c r="I2419">
        <f>F2419*(1/N2407+LN(D2407*A2419)*(1-(D2407*A2419)^N2407))</f>
        <v>-1.0117702100188481E-8</v>
      </c>
      <c r="K2419">
        <f t="shared" si="318"/>
        <v>2.2990940660676194E-4</v>
      </c>
      <c r="L2419">
        <f t="shared" si="319"/>
        <v>1.1748345899562324E-11</v>
      </c>
      <c r="M2419">
        <f t="shared" si="320"/>
        <v>1.023678957881584E-16</v>
      </c>
      <c r="O2419">
        <f t="shared" si="321"/>
        <v>-3.4679294236325427E-14</v>
      </c>
      <c r="R2419">
        <f t="shared" si="322"/>
        <v>7.8803426711548949E-10</v>
      </c>
      <c r="S2419">
        <f t="shared" si="323"/>
        <v>-2.3261548860783226E-12</v>
      </c>
      <c r="U2419">
        <f t="shared" si="324"/>
        <v>5.2858335246273394E-8</v>
      </c>
    </row>
    <row r="2420" spans="1:21" x14ac:dyDescent="0.3">
      <c r="A2420">
        <f t="shared" si="325"/>
        <v>10</v>
      </c>
      <c r="D2420" s="57">
        <f t="shared" si="316"/>
        <v>2.9812786589345303E-5</v>
      </c>
      <c r="E2420" s="57">
        <f>D2420/SUM(D2410:D2527)</f>
        <v>3.1351000259446217E-5</v>
      </c>
      <c r="F2420">
        <f>D2407*N2407*(D2407*A2420)^(N2407-1)/EXP((D2407*A2420)^N2407)</f>
        <v>1.079054721054249E-8</v>
      </c>
      <c r="G2420">
        <f t="shared" si="317"/>
        <v>7.2516423453504935E-5</v>
      </c>
      <c r="H2420">
        <f>F2420*(N2407/D2407)*(1-(D2407*A2420)^(N2407))</f>
        <v>7.6638812688452955E-6</v>
      </c>
      <c r="I2420">
        <f>F2420*(1/N2407+LN(D2407*A2420)*(1-(D2407*A2420)^N2407))</f>
        <v>-2.1485690773600553E-8</v>
      </c>
      <c r="K2420">
        <f t="shared" si="318"/>
        <v>3.1340209712235677E-5</v>
      </c>
      <c r="L2420">
        <f t="shared" si="319"/>
        <v>5.8735076102957772E-11</v>
      </c>
      <c r="M2420">
        <f t="shared" si="320"/>
        <v>4.616349080187839E-16</v>
      </c>
      <c r="O2420">
        <f t="shared" si="321"/>
        <v>-1.6466378306799947E-13</v>
      </c>
      <c r="R2420">
        <f t="shared" si="322"/>
        <v>2.4018764617528642E-10</v>
      </c>
      <c r="S2420">
        <f t="shared" si="323"/>
        <v>-6.7336605465688854E-13</v>
      </c>
      <c r="U2420">
        <f t="shared" si="324"/>
        <v>9.8220874480691139E-10</v>
      </c>
    </row>
    <row r="2421" spans="1:21" x14ac:dyDescent="0.3">
      <c r="A2421">
        <f t="shared" si="325"/>
        <v>11</v>
      </c>
      <c r="D2421" s="57">
        <f t="shared" si="316"/>
        <v>9.9366018199151127E-5</v>
      </c>
      <c r="E2421" s="57">
        <f>D2421/SUM(D2410:D2527)</f>
        <v>1.0449288438723352E-4</v>
      </c>
      <c r="F2421">
        <f>D2407*N2407*(D2407*A2421)^(N2407-1)/EXP((D2407*A2421)^N2407)</f>
        <v>2.2344408265832591E-8</v>
      </c>
      <c r="G2421">
        <f t="shared" si="317"/>
        <v>7.1276070713606222E-5</v>
      </c>
      <c r="H2421">
        <f>F2421*(N2407/D2407)*(1-(D2407*A2421)^(N2407))</f>
        <v>1.5869898522932944E-5</v>
      </c>
      <c r="I2421">
        <f>F2421*(1/N2407+LN(D2407*A2421)*(1-(D2407*A2421)^N2407))</f>
        <v>-4.2361610205974041E-8</v>
      </c>
      <c r="K2421">
        <f t="shared" si="318"/>
        <v>1.0447053997896769E-4</v>
      </c>
      <c r="L2421">
        <f t="shared" si="319"/>
        <v>2.5185367912818924E-10</v>
      </c>
      <c r="M2421">
        <f t="shared" si="320"/>
        <v>1.794506019242884E-15</v>
      </c>
      <c r="O2421">
        <f t="shared" si="321"/>
        <v>-6.7227445523684852E-13</v>
      </c>
      <c r="R2421">
        <f t="shared" si="322"/>
        <v>1.6579368681022265E-9</v>
      </c>
      <c r="S2421">
        <f t="shared" si="323"/>
        <v>-4.4255402925966571E-12</v>
      </c>
      <c r="U2421">
        <f t="shared" si="324"/>
        <v>1.0914093723497085E-8</v>
      </c>
    </row>
    <row r="2422" spans="1:21" x14ac:dyDescent="0.3">
      <c r="A2422">
        <f t="shared" si="325"/>
        <v>12</v>
      </c>
      <c r="D2422" s="57">
        <f t="shared" si="316"/>
        <v>9.935608209414473E-5</v>
      </c>
      <c r="E2422" s="57">
        <f>D2422/SUM(D2410:D2527)</f>
        <v>1.0448243562124179E-4</v>
      </c>
      <c r="F2422">
        <f>D2407*N2407*(D2407*A2422)^(N2407-1)/EXP((D2407*A2422)^N2407)</f>
        <v>4.3427889006370083E-8</v>
      </c>
      <c r="G2422">
        <f t="shared" si="317"/>
        <v>7.127624714145647E-5</v>
      </c>
      <c r="H2422">
        <f>F2422*(N2407/D2407)*(1-(D2407*A2422)^(N2407))</f>
        <v>3.0844234558642147E-5</v>
      </c>
      <c r="I2422">
        <f>F2422*(1/N2407+LN(D2407*A2422)*(1-(D2407*A2422)^N2407))</f>
        <v>-7.8553970027031376E-8</v>
      </c>
      <c r="K2422">
        <f t="shared" si="318"/>
        <v>1.0443900773223542E-4</v>
      </c>
      <c r="L2422">
        <f t="shared" si="319"/>
        <v>9.5136680550853444E-10</v>
      </c>
      <c r="M2422">
        <f t="shared" si="320"/>
        <v>6.170726207007744E-15</v>
      </c>
      <c r="O2422">
        <f t="shared" si="321"/>
        <v>-2.4229370770263006E-12</v>
      </c>
      <c r="R2422">
        <f t="shared" si="322"/>
        <v>3.2213412515649103E-9</v>
      </c>
      <c r="S2422">
        <f t="shared" si="323"/>
        <v>-8.2040986830509196E-12</v>
      </c>
      <c r="U2422">
        <f t="shared" si="324"/>
        <v>1.0907506336093929E-8</v>
      </c>
    </row>
    <row r="2423" spans="1:21" x14ac:dyDescent="0.3">
      <c r="A2423">
        <f t="shared" si="325"/>
        <v>13</v>
      </c>
      <c r="D2423" s="57">
        <f t="shared" si="316"/>
        <v>1.0927966887881629E-4</v>
      </c>
      <c r="E2423" s="57">
        <f>D2423/SUM(D2410:D2527)</f>
        <v>1.1491803750396091E-4</v>
      </c>
      <c r="F2423">
        <f>D2407*N2407*(D2407*A2423)^(N2407-1)/EXP((D2407*A2423)^N2407)</f>
        <v>8.0030373270734003E-8</v>
      </c>
      <c r="G2423">
        <f t="shared" si="317"/>
        <v>7.1100150360477331E-5</v>
      </c>
      <c r="H2423">
        <f>F2423*(N2407/D2407)*(1-(D2407*A2423)^(N2407))</f>
        <v>5.6840788559033831E-5</v>
      </c>
      <c r="I2423">
        <f>F2423*(1/N2407+LN(D2407*A2423)*(1-(D2407*A2423)^N2407))</f>
        <v>-1.383560395391026E-7</v>
      </c>
      <c r="K2423">
        <f t="shared" si="318"/>
        <v>1.1483800713069018E-4</v>
      </c>
      <c r="L2423">
        <f t="shared" si="319"/>
        <v>3.2308752440127911E-9</v>
      </c>
      <c r="M2423">
        <f t="shared" si="320"/>
        <v>1.9142393676945722E-14</v>
      </c>
      <c r="O2423">
        <f t="shared" si="321"/>
        <v>-7.8642663893074546E-12</v>
      </c>
      <c r="R2423">
        <f t="shared" si="322"/>
        <v>6.5274828818563793E-9</v>
      </c>
      <c r="S2423">
        <f t="shared" si="323"/>
        <v>-1.5888531855165517E-11</v>
      </c>
      <c r="U2423">
        <f t="shared" si="324"/>
        <v>1.3187767881748448E-8</v>
      </c>
    </row>
    <row r="2424" spans="1:21" x14ac:dyDescent="0.3">
      <c r="A2424">
        <f t="shared" si="325"/>
        <v>14</v>
      </c>
      <c r="D2424" s="57">
        <f t="shared" si="316"/>
        <v>2.1851125999207405E-4</v>
      </c>
      <c r="E2424" s="57">
        <f>D2424/SUM(D2410:D2527)</f>
        <v>2.2978551663304525E-4</v>
      </c>
      <c r="F2424">
        <f>D2407*N2407*(D2407*A2424)^(N2407-1)/EXP((D2407*A2424)^N2407)</f>
        <v>1.4094724045378051E-7</v>
      </c>
      <c r="G2424">
        <f t="shared" si="317"/>
        <v>6.9176198937008661E-5</v>
      </c>
      <c r="H2424">
        <f>F2424*(N2407/D2407)*(1-(D2407*A2424)^(N2407))</f>
        <v>1.00106385862026E-4</v>
      </c>
      <c r="I2424">
        <f>F2424*(1/N2407+LN(D2407*A2424)*(1-(D2407*A2424)^N2407))</f>
        <v>-2.3322342208405173E-7</v>
      </c>
      <c r="K2424">
        <f t="shared" si="318"/>
        <v>2.2964456939259147E-4</v>
      </c>
      <c r="L2424">
        <f t="shared" si="319"/>
        <v>1.0021288490356839E-8</v>
      </c>
      <c r="M2424">
        <f t="shared" si="320"/>
        <v>5.4393164608595751E-14</v>
      </c>
      <c r="O2424">
        <f t="shared" si="321"/>
        <v>-2.3347153883208237E-11</v>
      </c>
      <c r="R2424">
        <f t="shared" si="322"/>
        <v>2.2988887874733567E-8</v>
      </c>
      <c r="S2424">
        <f t="shared" si="323"/>
        <v>-5.3558492336758665E-11</v>
      </c>
      <c r="U2424">
        <f t="shared" si="324"/>
        <v>5.2736628251508757E-8</v>
      </c>
    </row>
    <row r="2425" spans="1:21" x14ac:dyDescent="0.3">
      <c r="A2425">
        <f t="shared" si="325"/>
        <v>15</v>
      </c>
      <c r="D2425" s="57">
        <f t="shared" si="316"/>
        <v>2.9788052242649978E-4</v>
      </c>
      <c r="E2425" s="57">
        <f>D2425/SUM(D2410:D2527)</f>
        <v>3.1324989725095852E-4</v>
      </c>
      <c r="F2425">
        <f>D2407*N2407*(D2407*A2425)^(N2407-1)/EXP((D2407*A2425)^N2407)</f>
        <v>2.387220200595807E-7</v>
      </c>
      <c r="G2425">
        <f t="shared" si="317"/>
        <v>6.7794781502457916E-5</v>
      </c>
      <c r="H2425">
        <f>F2425*(N2407/D2407)*(1-(D2407*A2425)^(N2407))</f>
        <v>1.6954992612172668E-4</v>
      </c>
      <c r="I2425">
        <f>F2425*(1/N2407+LN(D2407*A2425)*(1-(D2407*A2425)^N2407))</f>
        <v>-3.7853978918236453E-7</v>
      </c>
      <c r="K2425">
        <f t="shared" si="318"/>
        <v>3.1301117523089894E-4</v>
      </c>
      <c r="L2425">
        <f t="shared" si="319"/>
        <v>2.8747177447882977E-8</v>
      </c>
      <c r="M2425">
        <f t="shared" si="320"/>
        <v>1.4329237199422899E-13</v>
      </c>
      <c r="O2425">
        <f t="shared" si="321"/>
        <v>-6.4181393290003902E-11</v>
      </c>
      <c r="R2425">
        <f t="shared" si="322"/>
        <v>5.3071021635673758E-8</v>
      </c>
      <c r="S2425">
        <f t="shared" si="323"/>
        <v>-1.1848718428362865E-10</v>
      </c>
      <c r="U2425">
        <f t="shared" si="324"/>
        <v>9.7975995819428526E-8</v>
      </c>
    </row>
    <row r="2426" spans="1:21" x14ac:dyDescent="0.3">
      <c r="A2426">
        <f t="shared" si="325"/>
        <v>16</v>
      </c>
      <c r="D2426" s="57">
        <f t="shared" si="316"/>
        <v>7.0448354215401233E-4</v>
      </c>
      <c r="E2426" s="57">
        <f>D2426/SUM(D2410:D2527)</f>
        <v>7.4083191273167904E-4</v>
      </c>
      <c r="F2426">
        <f>D2407*N2407*(D2407*A2426)^(N2407-1)/EXP((D2407*A2426)^N2407)</f>
        <v>3.907996029220128E-7</v>
      </c>
      <c r="G2426">
        <f t="shared" si="317"/>
        <v>6.0936393645530141E-5</v>
      </c>
      <c r="H2426">
        <f>F2426*(N2407/D2407)*(1-(D2407*A2426)^(N2407))</f>
        <v>2.7756142181367319E-4</v>
      </c>
      <c r="I2426">
        <f>F2426*(1/N2407+LN(D2407*A2426)*(1-(D2407*A2426)^N2407))</f>
        <v>-5.9446630198540544E-7</v>
      </c>
      <c r="K2426">
        <f t="shared" si="318"/>
        <v>7.4044111312875701E-4</v>
      </c>
      <c r="L2426">
        <f t="shared" si="319"/>
        <v>7.7040342879227813E-8</v>
      </c>
      <c r="M2426">
        <f t="shared" si="320"/>
        <v>3.5339018419620325E-13</v>
      </c>
      <c r="O2426">
        <f t="shared" si="321"/>
        <v>-1.6500091199938554E-10</v>
      </c>
      <c r="R2426">
        <f t="shared" si="322"/>
        <v>2.0551788812931664E-7</v>
      </c>
      <c r="S2426">
        <f t="shared" si="323"/>
        <v>-4.4016729035960939E-10</v>
      </c>
      <c r="U2426">
        <f t="shared" si="324"/>
        <v>5.482530420113527E-7</v>
      </c>
    </row>
    <row r="2427" spans="1:21" x14ac:dyDescent="0.3">
      <c r="A2427">
        <f t="shared" si="325"/>
        <v>17</v>
      </c>
      <c r="D2427" s="57">
        <f t="shared" si="316"/>
        <v>6.1480151632903335E-4</v>
      </c>
      <c r="E2427" s="57">
        <f>D2427/SUM(D2410:D2527)</f>
        <v>6.4652267375864682E-4</v>
      </c>
      <c r="F2427">
        <f>D2407*N2407*(D2407*A2427)^(N2407-1)/EXP((D2407*A2427)^N2407)</f>
        <v>6.2091767011247972E-7</v>
      </c>
      <c r="G2427">
        <f t="shared" si="317"/>
        <v>6.2417677033421265E-5</v>
      </c>
      <c r="H2427">
        <f>F2427*(N2407/D2407)*(1-(D2407*A2427)^(N2407))</f>
        <v>4.410002062459507E-4</v>
      </c>
      <c r="I2427">
        <f>F2427*(1/N2407+LN(D2407*A2427)*(1-(D2407*A2427)^N2407))</f>
        <v>-9.068679156401997E-7</v>
      </c>
      <c r="K2427">
        <f t="shared" si="318"/>
        <v>6.4590175608853439E-4</v>
      </c>
      <c r="L2427">
        <f t="shared" si="319"/>
        <v>1.9448118190897104E-7</v>
      </c>
      <c r="M2427">
        <f t="shared" si="320"/>
        <v>8.2240941641760038E-13</v>
      </c>
      <c r="O2427">
        <f t="shared" si="321"/>
        <v>-3.9992893783516351E-10</v>
      </c>
      <c r="R2427">
        <f t="shared" si="322"/>
        <v>2.848428076496654E-7</v>
      </c>
      <c r="S2427">
        <f t="shared" si="323"/>
        <v>-5.8574757925235388E-10</v>
      </c>
      <c r="U2427">
        <f t="shared" si="324"/>
        <v>4.1718907851825259E-7</v>
      </c>
    </row>
    <row r="2428" spans="1:21" x14ac:dyDescent="0.3">
      <c r="A2428">
        <f t="shared" si="325"/>
        <v>18</v>
      </c>
      <c r="D2428" s="57">
        <f t="shared" si="316"/>
        <v>1.010416505263361E-3</v>
      </c>
      <c r="E2428" s="57">
        <f>D2428/SUM(D2410:D2527)</f>
        <v>1.0625497225402445E-3</v>
      </c>
      <c r="F2428">
        <f>D2407*N2407*(D2407*A2428)^(N2407-1)/EXP((D2407*A2428)^N2407)</f>
        <v>9.6076475313886991E-7</v>
      </c>
      <c r="G2428">
        <f t="shared" si="317"/>
        <v>5.6017123895161467E-5</v>
      </c>
      <c r="H2428">
        <f>F2428*(N2407/D2407)*(1-(D2407*A2428)^(N2407))</f>
        <v>6.8237246923664411E-4</v>
      </c>
      <c r="I2428">
        <f>F2428*(1/N2407+LN(D2407*A2428)*(1-(D2407*A2428)^N2407))</f>
        <v>-1.3483073845113351E-6</v>
      </c>
      <c r="K2428">
        <f t="shared" si="318"/>
        <v>1.0615889577871057E-3</v>
      </c>
      <c r="L2428">
        <f t="shared" si="319"/>
        <v>4.656321867721148E-7</v>
      </c>
      <c r="M2428">
        <f t="shared" si="320"/>
        <v>1.8179328031277974E-12</v>
      </c>
      <c r="O2428">
        <f t="shared" si="321"/>
        <v>-9.200478392590011E-10</v>
      </c>
      <c r="R2428">
        <f t="shared" si="322"/>
        <v>7.2439907843954291E-7</v>
      </c>
      <c r="S2428">
        <f t="shared" si="323"/>
        <v>-1.4313482311000466E-9</v>
      </c>
      <c r="U2428">
        <f t="shared" si="324"/>
        <v>1.1269711152955134E-6</v>
      </c>
    </row>
    <row r="2429" spans="1:21" x14ac:dyDescent="0.3">
      <c r="A2429">
        <f t="shared" si="325"/>
        <v>19</v>
      </c>
      <c r="D2429" s="57">
        <f t="shared" si="316"/>
        <v>1.2268272676002328E-3</v>
      </c>
      <c r="E2429" s="57">
        <f>D2429/SUM(D2410:D2527)</f>
        <v>1.2901263647248761E-3</v>
      </c>
      <c r="F2429">
        <f>D2407*N2407*(D2407*A2429)^(N2407-1)/EXP((D2407*A2429)^N2407)</f>
        <v>1.4519345489600187E-6</v>
      </c>
      <c r="G2429">
        <f t="shared" si="317"/>
        <v>5.2662339007546229E-5</v>
      </c>
      <c r="H2429">
        <f>F2429*(N2407/D2407)*(1-(D2407*A2429)^(N2407))</f>
        <v>1.0312191193618887E-3</v>
      </c>
      <c r="I2429">
        <f>F2429*(1/N2407+LN(D2407*A2429)*(1-(D2407*A2429)^N2407))</f>
        <v>-1.9590953612132016E-6</v>
      </c>
      <c r="K2429">
        <f t="shared" si="318"/>
        <v>1.288674430175916E-3</v>
      </c>
      <c r="L2429">
        <f t="shared" si="319"/>
        <v>1.0634128721375094E-6</v>
      </c>
      <c r="M2429">
        <f t="shared" si="320"/>
        <v>3.8380546343270847E-12</v>
      </c>
      <c r="O2429">
        <f t="shared" si="321"/>
        <v>-2.0202565931362393E-9</v>
      </c>
      <c r="R2429">
        <f t="shared" si="322"/>
        <v>1.3289057110301918E-6</v>
      </c>
      <c r="S2429">
        <f t="shared" si="323"/>
        <v>-2.524636098271703E-9</v>
      </c>
      <c r="U2429">
        <f t="shared" si="324"/>
        <v>1.6606817869892219E-6</v>
      </c>
    </row>
    <row r="2430" spans="1:21" x14ac:dyDescent="0.3">
      <c r="A2430">
        <f t="shared" si="325"/>
        <v>20</v>
      </c>
      <c r="D2430" s="57">
        <f t="shared" si="316"/>
        <v>1.1463465877014178E-3</v>
      </c>
      <c r="E2430" s="57">
        <f>D2430/SUM(D2410:D2527)</f>
        <v>1.2054932222030732E-3</v>
      </c>
      <c r="F2430">
        <f>D2407*N2407*(D2407*A2430)^(N2407-1)/EXP((D2407*A2430)^N2407)</f>
        <v>2.1482072765357667E-6</v>
      </c>
      <c r="G2430">
        <f t="shared" si="317"/>
        <v>5.3897847264353636E-5</v>
      </c>
      <c r="H2430">
        <f>F2430*(N2407/D2407)*(1-(D2407*A2430)^(N2407))</f>
        <v>1.5257357664449989E-3</v>
      </c>
      <c r="I2430">
        <f>F2430*(1/N2407+LN(D2407*A2430)*(1-(D2407*A2430)^N2407))</f>
        <v>-2.7883825046557169E-6</v>
      </c>
      <c r="K2430">
        <f t="shared" si="318"/>
        <v>1.2033450149265374E-3</v>
      </c>
      <c r="L2430">
        <f t="shared" si="319"/>
        <v>2.3278696290095084E-6</v>
      </c>
      <c r="M2430">
        <f t="shared" si="320"/>
        <v>7.7750769922700888E-12</v>
      </c>
      <c r="O2430">
        <f t="shared" si="321"/>
        <v>-4.2543349178827155E-9</v>
      </c>
      <c r="R2430">
        <f t="shared" si="322"/>
        <v>1.8359865286467091E-6</v>
      </c>
      <c r="S2430">
        <f t="shared" si="323"/>
        <v>-3.3553861866858294E-9</v>
      </c>
      <c r="U2430">
        <f t="shared" si="324"/>
        <v>1.4480392249485485E-6</v>
      </c>
    </row>
    <row r="2431" spans="1:21" x14ac:dyDescent="0.3">
      <c r="A2431">
        <f t="shared" si="325"/>
        <v>21</v>
      </c>
      <c r="D2431" s="57">
        <f t="shared" si="316"/>
        <v>1.1055784534764101E-3</v>
      </c>
      <c r="E2431" s="57">
        <f>D2431/SUM(D2410:D2527)</f>
        <v>1.1626216247146942E-3</v>
      </c>
      <c r="F2431">
        <f>D2407*N2407*(D2407*A2431)^(N2407-1)/EXP((D2407*A2431)^N2407)</f>
        <v>3.1181899703224831E-6</v>
      </c>
      <c r="G2431">
        <f t="shared" si="317"/>
        <v>5.4529170218144497E-5</v>
      </c>
      <c r="H2431">
        <f>F2431*(N2407/D2407)*(1-(D2407*A2431)^(N2407))</f>
        <v>2.2146473540161273E-3</v>
      </c>
      <c r="I2431">
        <f>F2431*(1/N2407+LN(D2407*A2431)*(1-(D2407*A2431)^N2407))</f>
        <v>-3.8952769720882351E-6</v>
      </c>
      <c r="K2431">
        <f t="shared" si="318"/>
        <v>1.1595034347443717E-3</v>
      </c>
      <c r="L2431">
        <f t="shared" si="319"/>
        <v>4.9046629026506341E-6</v>
      </c>
      <c r="M2431">
        <f t="shared" si="320"/>
        <v>1.5173182689280889E-11</v>
      </c>
      <c r="O2431">
        <f t="shared" si="321"/>
        <v>-8.6266648393951624E-9</v>
      </c>
      <c r="R2431">
        <f t="shared" si="322"/>
        <v>2.5678912137292342E-6</v>
      </c>
      <c r="S2431">
        <f t="shared" si="323"/>
        <v>-4.5165870284169643E-9</v>
      </c>
      <c r="U2431">
        <f t="shared" si="324"/>
        <v>1.3444482151839953E-6</v>
      </c>
    </row>
    <row r="2432" spans="1:21" x14ac:dyDescent="0.3">
      <c r="A2432">
        <f t="shared" si="325"/>
        <v>22</v>
      </c>
      <c r="D2432" s="57">
        <f t="shared" si="316"/>
        <v>1.389883185482768E-3</v>
      </c>
      <c r="E2432" s="57">
        <f>D2432/SUM(D2410:D2527)</f>
        <v>1.4615952781898975E-3</v>
      </c>
      <c r="F2432">
        <f>D2407*N2407*(D2407*A2432)^(N2407-1)/EXP((D2407*A2432)^N2407)</f>
        <v>4.448348647602632E-6</v>
      </c>
      <c r="G2432">
        <f t="shared" si="317"/>
        <v>5.0203081189951389E-5</v>
      </c>
      <c r="H2432">
        <f>F2432*(N2407/D2407)*(1-(D2407*A2432)^(N2407))</f>
        <v>3.159360629328195E-3</v>
      </c>
      <c r="I2432">
        <f>F2432*(1/N2407+LN(D2407*A2432)*(1-(D2407*A2432)^N2407))</f>
        <v>-5.3499680528233924E-6</v>
      </c>
      <c r="K2432">
        <f t="shared" si="318"/>
        <v>1.457146929542295E-3</v>
      </c>
      <c r="L2432">
        <f t="shared" si="319"/>
        <v>9.9815595861490482E-6</v>
      </c>
      <c r="M2432">
        <f t="shared" si="320"/>
        <v>2.8622158166230922E-11</v>
      </c>
      <c r="O2432">
        <f t="shared" si="321"/>
        <v>-1.6902478434253852E-8</v>
      </c>
      <c r="R2432">
        <f t="shared" si="322"/>
        <v>4.6036526403423925E-6</v>
      </c>
      <c r="S2432">
        <f t="shared" si="323"/>
        <v>-7.7956895213209768E-9</v>
      </c>
      <c r="U2432">
        <f t="shared" si="324"/>
        <v>2.1232771742745378E-6</v>
      </c>
    </row>
    <row r="2433" spans="1:21" x14ac:dyDescent="0.3">
      <c r="A2433">
        <f t="shared" si="325"/>
        <v>23</v>
      </c>
      <c r="D2433" s="57">
        <f t="shared" si="316"/>
        <v>9.4539543004458146E-4</v>
      </c>
      <c r="E2433" s="57">
        <f>D2433/SUM(D2410:D2527)</f>
        <v>9.9417383490074565E-4</v>
      </c>
      <c r="F2433">
        <f>D2407*N2407*(D2407*A2433)^(N2407-1)/EXP((D2407*A2433)^N2407)</f>
        <v>6.246466241586401E-6</v>
      </c>
      <c r="G2433">
        <f t="shared" si="317"/>
        <v>5.7045312188420541E-5</v>
      </c>
      <c r="H2433">
        <f>F2433*(N2407/D2407)*(1-(D2407*A2433)^(N2407))</f>
        <v>4.4364181896089762E-3</v>
      </c>
      <c r="I2433">
        <f>F2433*(1/N2407+LN(D2407*A2433)*(1-(D2407*A2433)^N2407))</f>
        <v>-7.2348339867180171E-6</v>
      </c>
      <c r="K2433">
        <f t="shared" si="318"/>
        <v>9.8792736865915918E-4</v>
      </c>
      <c r="L2433">
        <f t="shared" si="319"/>
        <v>1.9681806353093387E-5</v>
      </c>
      <c r="M2433">
        <f t="shared" si="320"/>
        <v>5.2342822815370119E-11</v>
      </c>
      <c r="O2433">
        <f t="shared" si="321"/>
        <v>-3.2096749097477037E-8</v>
      </c>
      <c r="R2433">
        <f t="shared" si="322"/>
        <v>4.3828589483320265E-6</v>
      </c>
      <c r="S2433">
        <f t="shared" si="323"/>
        <v>-7.1474905031841849E-9</v>
      </c>
      <c r="U2433">
        <f t="shared" si="324"/>
        <v>9.760004857458102E-7</v>
      </c>
    </row>
    <row r="2434" spans="1:21" x14ac:dyDescent="0.3">
      <c r="A2434">
        <f t="shared" si="325"/>
        <v>24</v>
      </c>
      <c r="D2434" s="57">
        <f t="shared" si="316"/>
        <v>7.6753487616298814E-4</v>
      </c>
      <c r="E2434" s="57">
        <f>D2434/SUM(D2410:D2527)</f>
        <v>8.0713642884760247E-4</v>
      </c>
      <c r="F2434">
        <f>D2407*N2407*(D2407*A2434)^(N2407-1)/EXP((D2407*A2434)^N2407)</f>
        <v>8.6455610330594628E-6</v>
      </c>
      <c r="G2434">
        <f t="shared" si="317"/>
        <v>5.9905620405485201E-5</v>
      </c>
      <c r="H2434">
        <f>F2434*(N2407/D2407)*(1-(D2407*A2434)^(N2407))</f>
        <v>6.1402782469938471E-3</v>
      </c>
      <c r="I2434">
        <f>F2434*(1/N2407+LN(D2407*A2434)*(1-(D2407*A2434)^N2407))</f>
        <v>-9.6455091720510744E-6</v>
      </c>
      <c r="K2434">
        <f t="shared" si="318"/>
        <v>7.98490867814543E-4</v>
      </c>
      <c r="L2434">
        <f t="shared" si="319"/>
        <v>3.7703016950505833E-5</v>
      </c>
      <c r="M2434">
        <f t="shared" si="320"/>
        <v>9.3035847188121405E-11</v>
      </c>
      <c r="O2434">
        <f t="shared" si="321"/>
        <v>-5.9226110150324842E-8</v>
      </c>
      <c r="R2434">
        <f t="shared" si="322"/>
        <v>4.9029561060648778E-6</v>
      </c>
      <c r="S2434">
        <f t="shared" si="323"/>
        <v>-7.7018509893041962E-9</v>
      </c>
      <c r="U2434">
        <f t="shared" si="324"/>
        <v>6.3758766598322196E-7</v>
      </c>
    </row>
    <row r="2435" spans="1:21" x14ac:dyDescent="0.3">
      <c r="A2435">
        <f t="shared" si="325"/>
        <v>25</v>
      </c>
      <c r="D2435" s="57">
        <f t="shared" si="316"/>
        <v>1.1695900550622079E-3</v>
      </c>
      <c r="E2435" s="57">
        <f>D2435/SUM(D2410:D2527)</f>
        <v>1.2299359541521554E-3</v>
      </c>
      <c r="F2435">
        <f>D2407*N2407*(D2407*A2435)^(N2407-1)/EXP((D2407*A2435)^N2407)</f>
        <v>1.1808301001025792E-5</v>
      </c>
      <c r="G2435">
        <f t="shared" si="317"/>
        <v>5.3539551329130167E-5</v>
      </c>
      <c r="H2435">
        <f>F2435*(N2407/D2407)*(1-(D2407*A2435)^(N2407))</f>
        <v>8.3864444547351626E-3</v>
      </c>
      <c r="I2435">
        <f>F2435*(1/N2407+LN(D2407*A2435)*(1-(D2407*A2435)^N2407))</f>
        <v>-1.2691882971668948E-5</v>
      </c>
      <c r="K2435">
        <f t="shared" si="318"/>
        <v>1.2181276531511296E-3</v>
      </c>
      <c r="L2435">
        <f t="shared" si="319"/>
        <v>7.0332450592358161E-5</v>
      </c>
      <c r="M2435">
        <f t="shared" si="320"/>
        <v>1.6108389336654021E-10</v>
      </c>
      <c r="O2435">
        <f t="shared" si="321"/>
        <v>-1.0643977156790069E-7</v>
      </c>
      <c r="R2435">
        <f t="shared" si="322"/>
        <v>1.0215759901928848E-5</v>
      </c>
      <c r="S2435">
        <f t="shared" si="323"/>
        <v>-1.546033361834788E-8</v>
      </c>
      <c r="U2435">
        <f t="shared" si="324"/>
        <v>1.4838349793714786E-6</v>
      </c>
    </row>
    <row r="2436" spans="1:21" x14ac:dyDescent="0.3">
      <c r="A2436">
        <f t="shared" si="325"/>
        <v>26</v>
      </c>
      <c r="D2436" s="57">
        <f t="shared" si="316"/>
        <v>1.1780040895101496E-3</v>
      </c>
      <c r="E2436" s="57">
        <f>D2436/SUM(D2410:D2527)</f>
        <v>1.2387841171834731E-3</v>
      </c>
      <c r="F2436">
        <f>D2407*N2407*(D2407*A2436)^(N2407-1)/EXP((D2407*A2436)^N2407)</f>
        <v>1.5931949993959946E-5</v>
      </c>
      <c r="G2436">
        <f t="shared" si="317"/>
        <v>5.3410144316692045E-5</v>
      </c>
      <c r="H2436">
        <f>F2436*(N2407/D2407)*(1-(D2407*A2436)^(N2407))</f>
        <v>1.1314970057217138E-2</v>
      </c>
      <c r="I2436">
        <f>F2436*(1/N2407+LN(D2407*A2436)*(1-(D2407*A2436)^N2407))</f>
        <v>-1.6498999132192125E-5</v>
      </c>
      <c r="K2436">
        <f t="shared" si="318"/>
        <v>1.2228521671895133E-3</v>
      </c>
      <c r="L2436">
        <f t="shared" si="319"/>
        <v>1.2802854739572039E-4</v>
      </c>
      <c r="M2436">
        <f t="shared" si="320"/>
        <v>2.7221697236407652E-10</v>
      </c>
      <c r="O2436">
        <f t="shared" si="321"/>
        <v>-1.8668568115480545E-7</v>
      </c>
      <c r="R2436">
        <f t="shared" si="322"/>
        <v>1.3836535656152429E-5</v>
      </c>
      <c r="S2436">
        <f t="shared" si="323"/>
        <v>-2.0175836845259041E-8</v>
      </c>
      <c r="U2436">
        <f t="shared" si="324"/>
        <v>1.4953674228000894E-6</v>
      </c>
    </row>
    <row r="2437" spans="1:21" x14ac:dyDescent="0.3">
      <c r="A2437">
        <f t="shared" si="325"/>
        <v>27</v>
      </c>
      <c r="D2437" s="57">
        <f t="shared" si="316"/>
        <v>1.3332568385892825E-3</v>
      </c>
      <c r="E2437" s="57">
        <f>D2437/SUM(D2410:D2527)</f>
        <v>1.4020472513448115E-3</v>
      </c>
      <c r="F2437">
        <f>D2407*N2407*(D2407*A2437)^(N2407-1)/EXP((D2407*A2437)^N2407)</f>
        <v>2.1253881826203212E-5</v>
      </c>
      <c r="G2437">
        <f t="shared" si="317"/>
        <v>5.1050471916532823E-5</v>
      </c>
      <c r="H2437">
        <f>F2437*(N2407/D2407)*(1-(D2407*A2437)^(N2407))</f>
        <v>1.5094360163438821E-2</v>
      </c>
      <c r="I2437">
        <f>F2437*(1/N2407+LN(D2407*A2437)*(1-(D2407*A2437)^N2407))</f>
        <v>-2.1207821390000011E-5</v>
      </c>
      <c r="K2437">
        <f t="shared" si="318"/>
        <v>1.3807933695186084E-3</v>
      </c>
      <c r="L2437">
        <f t="shared" si="319"/>
        <v>2.2783970874360883E-4</v>
      </c>
      <c r="M2437">
        <f t="shared" si="320"/>
        <v>4.4977168811014203E-10</v>
      </c>
      <c r="O2437">
        <f t="shared" si="321"/>
        <v>-3.201184943425419E-7</v>
      </c>
      <c r="R2437">
        <f t="shared" si="322"/>
        <v>2.0842192430802143E-5</v>
      </c>
      <c r="S2437">
        <f t="shared" si="323"/>
        <v>-2.9283619157246932E-8</v>
      </c>
      <c r="U2437">
        <f t="shared" si="324"/>
        <v>1.9065903293065521E-6</v>
      </c>
    </row>
    <row r="2438" spans="1:21" x14ac:dyDescent="0.3">
      <c r="A2438">
        <f t="shared" si="325"/>
        <v>28</v>
      </c>
      <c r="D2438" s="57">
        <f t="shared" si="316"/>
        <v>9.8913973402270871E-4</v>
      </c>
      <c r="E2438" s="57">
        <f>D2438/SUM(D2410:D2527)</f>
        <v>1.0401751599113265E-3</v>
      </c>
      <c r="F2438">
        <f>D2407*N2407*(D2407*A2438)^(N2407-1)/EXP((D2407*A2438)^N2407)</f>
        <v>2.8057698233753313E-5</v>
      </c>
      <c r="G2438">
        <f t="shared" si="317"/>
        <v>5.6352547501637545E-5</v>
      </c>
      <c r="H2438">
        <f>F2438*(N2407/D2407)*(1-(D2407*A2438)^(N2407))</f>
        <v>1.9925894962564267E-2</v>
      </c>
      <c r="I2438">
        <f>F2438*(1/N2407+LN(D2407*A2438)*(1-(D2407*A2438)^N2407))</f>
        <v>-2.6975827093393528E-5</v>
      </c>
      <c r="K2438">
        <f t="shared" si="318"/>
        <v>1.0121174616775732E-3</v>
      </c>
      <c r="L2438">
        <f t="shared" si="319"/>
        <v>3.9704129005914407E-4</v>
      </c>
      <c r="M2438">
        <f t="shared" si="320"/>
        <v>7.2769524737266429E-10</v>
      </c>
      <c r="O2438">
        <f t="shared" si="321"/>
        <v>-5.3751749719125484E-7</v>
      </c>
      <c r="R2438">
        <f t="shared" si="322"/>
        <v>2.0167346231164488E-5</v>
      </c>
      <c r="S2438">
        <f t="shared" si="323"/>
        <v>-2.7302705644418565E-8</v>
      </c>
      <c r="U2438">
        <f t="shared" si="324"/>
        <v>1.0243817562326539E-6</v>
      </c>
    </row>
    <row r="2439" spans="1:21" x14ac:dyDescent="0.3">
      <c r="A2439">
        <f t="shared" si="325"/>
        <v>29</v>
      </c>
      <c r="D2439" s="57">
        <f t="shared" si="316"/>
        <v>1.203115171580054E-3</v>
      </c>
      <c r="E2439" s="57">
        <f>D2439/SUM(D2410:D2527)</f>
        <v>1.2651908248600345E-3</v>
      </c>
      <c r="F2439">
        <f>D2407*N2407*(D2407*A2439)^(N2407-1)/EXP((D2407*A2439)^N2407)</f>
        <v>3.6679985956197984E-5</v>
      </c>
      <c r="G2439">
        <f t="shared" si="317"/>
        <v>5.3024869338596159E-5</v>
      </c>
      <c r="H2439">
        <f>F2439*(N2407/D2407)*(1-(D2407*A2439)^(N2407))</f>
        <v>2.6048395024452581E-2</v>
      </c>
      <c r="I2439">
        <f>F2439*(1/N2407+LN(D2407*A2439)*(1-(D2407*A2439)^N2407))</f>
        <v>-3.3977386559746239E-5</v>
      </c>
      <c r="K2439">
        <f t="shared" si="318"/>
        <v>1.2285108389038365E-3</v>
      </c>
      <c r="L2439">
        <f t="shared" si="319"/>
        <v>6.78518883349926E-4</v>
      </c>
      <c r="M2439">
        <f t="shared" si="320"/>
        <v>1.1544627974304243E-9</v>
      </c>
      <c r="O2439">
        <f t="shared" si="321"/>
        <v>-8.8505638700679594E-7</v>
      </c>
      <c r="R2439">
        <f t="shared" si="322"/>
        <v>3.2000735623588762E-5</v>
      </c>
      <c r="S2439">
        <f t="shared" si="323"/>
        <v>-4.1741587666273788E-8</v>
      </c>
      <c r="U2439">
        <f t="shared" si="324"/>
        <v>1.5092388813042081E-6</v>
      </c>
    </row>
    <row r="2440" spans="1:21" x14ac:dyDescent="0.3">
      <c r="A2440">
        <f t="shared" si="325"/>
        <v>30</v>
      </c>
      <c r="D2440" s="57">
        <f t="shared" si="316"/>
        <v>1.3479750442742966E-3</v>
      </c>
      <c r="E2440" s="57">
        <f>D2440/SUM(D2410:D2527)</f>
        <v>1.4175248541803134E-3</v>
      </c>
      <c r="F2440">
        <f>D2407*N2407*(D2407*A2440)^(N2407-1)/EXP((D2407*A2440)^N2407)</f>
        <v>4.7517746886839172E-5</v>
      </c>
      <c r="G2440">
        <f t="shared" si="317"/>
        <v>5.0829537726303721E-5</v>
      </c>
      <c r="H2440">
        <f>F2440*(N2407/D2407)*(1-(D2407*A2440)^(N2407))</f>
        <v>3.3743447230598869E-2</v>
      </c>
      <c r="I2440">
        <f>F2440*(1/N2407+LN(D2407*A2440)*(1-(D2407*A2440)^N2407))</f>
        <v>-4.2403881341334678E-5</v>
      </c>
      <c r="K2440">
        <f t="shared" si="318"/>
        <v>1.3700071072934741E-3</v>
      </c>
      <c r="L2440">
        <f t="shared" si="319"/>
        <v>1.1386202310042105E-3</v>
      </c>
      <c r="M2440">
        <f t="shared" si="320"/>
        <v>1.7980891528099911E-9</v>
      </c>
      <c r="O2440">
        <f t="shared" si="321"/>
        <v>-1.4308531324139026E-6</v>
      </c>
      <c r="R2440">
        <f t="shared" si="322"/>
        <v>4.6228762530502748E-5</v>
      </c>
      <c r="S2440">
        <f t="shared" si="323"/>
        <v>-5.8093618814457643E-8</v>
      </c>
      <c r="U2440">
        <f t="shared" si="324"/>
        <v>1.8769194740346327E-6</v>
      </c>
    </row>
    <row r="2441" spans="1:21" x14ac:dyDescent="0.3">
      <c r="A2441">
        <f t="shared" si="325"/>
        <v>31</v>
      </c>
      <c r="D2441" s="57">
        <f t="shared" si="316"/>
        <v>1.2584391942480613E-3</v>
      </c>
      <c r="E2441" s="57">
        <f>D2441/SUM(D2410:D2527)</f>
        <v>1.323369333058868E-3</v>
      </c>
      <c r="F2441">
        <f>D2407*N2407*(D2407*A2441)^(N2407-1)/EXP((D2407*A2441)^N2407)</f>
        <v>6.1036533047033315E-5</v>
      </c>
      <c r="G2441">
        <f t="shared" si="317"/>
        <v>5.2180963493311547E-5</v>
      </c>
      <c r="H2441">
        <f>F2441*(N2407/D2407)*(1-(D2407*A2441)^(N2407))</f>
        <v>4.3341106072354918E-2</v>
      </c>
      <c r="I2441">
        <f>F2441*(1/N2407+LN(D2407*A2441)*(1-(D2407*A2441)^N2407))</f>
        <v>-5.2463509523055952E-5</v>
      </c>
      <c r="K2441">
        <f t="shared" si="318"/>
        <v>1.2623328000118347E-3</v>
      </c>
      <c r="L2441">
        <f t="shared" si="319"/>
        <v>1.8784514755751202E-3</v>
      </c>
      <c r="M2441">
        <f t="shared" si="320"/>
        <v>2.7524198314757826E-9</v>
      </c>
      <c r="O2441">
        <f t="shared" si="321"/>
        <v>-2.2738265311667706E-6</v>
      </c>
      <c r="R2441">
        <f t="shared" si="322"/>
        <v>5.4710899783925715E-5</v>
      </c>
      <c r="S2441">
        <f t="shared" si="323"/>
        <v>-6.6226408874686771E-8</v>
      </c>
      <c r="U2441">
        <f t="shared" si="324"/>
        <v>1.5934840979857186E-6</v>
      </c>
    </row>
    <row r="2442" spans="1:21" x14ac:dyDescent="0.3">
      <c r="A2442">
        <f t="shared" si="325"/>
        <v>32</v>
      </c>
      <c r="D2442" s="57">
        <f t="shared" si="316"/>
        <v>1.3249234706206299E-3</v>
      </c>
      <c r="E2442" s="57">
        <f>D2442/SUM(D2410:D2527)</f>
        <v>1.3932839168418684E-3</v>
      </c>
      <c r="F2442">
        <f>D2407*N2407*(D2407*A2442)^(N2407-1)/EXP((D2407*A2442)^N2407)</f>
        <v>7.7779314835683174E-5</v>
      </c>
      <c r="G2442">
        <f t="shared" si="317"/>
        <v>5.1175776084253391E-5</v>
      </c>
      <c r="H2442">
        <f>F2442*(N2407/D2407)*(1-(D2407*A2442)^(N2407))</f>
        <v>5.52260796691054E-2</v>
      </c>
      <c r="I2442">
        <f>F2442*(1/N2407+LN(D2407*A2442)*(1-(D2407*A2442)^N2407))</f>
        <v>-6.4380720550021969E-5</v>
      </c>
      <c r="K2442">
        <f t="shared" si="318"/>
        <v>1.3155046020061852E-3</v>
      </c>
      <c r="L2442">
        <f t="shared" si="319"/>
        <v>3.0499198756183767E-3</v>
      </c>
      <c r="M2442">
        <f t="shared" si="320"/>
        <v>4.1448771785400214E-9</v>
      </c>
      <c r="O2442">
        <f t="shared" si="321"/>
        <v>-3.5554948022499244E-6</v>
      </c>
      <c r="R2442">
        <f t="shared" si="322"/>
        <v>7.2650161955468382E-5</v>
      </c>
      <c r="S2442">
        <f t="shared" si="323"/>
        <v>-8.4693134164028088E-8</v>
      </c>
      <c r="U2442">
        <f t="shared" si="324"/>
        <v>1.7305523578994519E-6</v>
      </c>
    </row>
    <row r="2443" spans="1:21" x14ac:dyDescent="0.3">
      <c r="A2443">
        <f t="shared" si="325"/>
        <v>33</v>
      </c>
      <c r="D2443" s="57">
        <f t="shared" si="316"/>
        <v>9.537890941228609E-4</v>
      </c>
      <c r="E2443" s="57">
        <f>D2443/SUM(D2410:D2527)</f>
        <v>1.0030005765375E-3</v>
      </c>
      <c r="F2443">
        <f>D2407*N2407*(D2407*A2443)^(N2407-1)/EXP((D2407*A2443)^N2407)</f>
        <v>9.8376106258356668E-5</v>
      </c>
      <c r="G2443">
        <f t="shared" si="317"/>
        <v>5.6912056258530691E-5</v>
      </c>
      <c r="H2443">
        <f>F2443*(N2407/D2407)*(1-(D2407*A2443)^(N2407))</f>
        <v>6.9844402444495648E-2</v>
      </c>
      <c r="I2443">
        <f>F2443*(1/N2407+LN(D2407*A2443)*(1-(D2407*A2443)^N2407))</f>
        <v>-7.839521582100569E-5</v>
      </c>
      <c r="K2443">
        <f t="shared" si="318"/>
        <v>9.0462447027914335E-4</v>
      </c>
      <c r="L2443">
        <f t="shared" si="319"/>
        <v>4.8782405528286698E-3</v>
      </c>
      <c r="M2443">
        <f t="shared" si="320"/>
        <v>6.1458098636220606E-9</v>
      </c>
      <c r="O2443">
        <f t="shared" si="321"/>
        <v>-5.4754670035254139E-6</v>
      </c>
      <c r="R2443">
        <f t="shared" si="322"/>
        <v>6.318295556331518E-5</v>
      </c>
      <c r="S2443">
        <f t="shared" si="323"/>
        <v>-7.0918230584496396E-8</v>
      </c>
      <c r="U2443">
        <f t="shared" si="324"/>
        <v>8.1834543222782075E-7</v>
      </c>
    </row>
    <row r="2444" spans="1:21" x14ac:dyDescent="0.3">
      <c r="A2444">
        <f t="shared" si="325"/>
        <v>34</v>
      </c>
      <c r="D2444" s="57">
        <f t="shared" si="316"/>
        <v>8.9457045994078817E-4</v>
      </c>
      <c r="E2444" s="57">
        <f>D2444/SUM(D2410:D2527)</f>
        <v>9.4072651134596483E-4</v>
      </c>
      <c r="F2444">
        <f>D2407*N2407*(D2407*A2444)^(N2407-1)/EXP((D2407*A2444)^N2407)</f>
        <v>1.2355436425338007E-4</v>
      </c>
      <c r="G2444">
        <f t="shared" si="317"/>
        <v>5.7855526406043329E-5</v>
      </c>
      <c r="H2444">
        <f>F2444*(N2407/D2407)*(1-(D2407*A2444)^(N2407))</f>
        <v>8.771058639212205E-2</v>
      </c>
      <c r="I2444">
        <f>F2444*(1/N2407+LN(D2407*A2444)*(1-(D2407*A2444)^N2407))</f>
        <v>-9.4760444338230741E-5</v>
      </c>
      <c r="K2444">
        <f t="shared" si="318"/>
        <v>8.1717214709258476E-4</v>
      </c>
      <c r="L2444">
        <f t="shared" si="319"/>
        <v>7.6931469652499057E-3</v>
      </c>
      <c r="M2444">
        <f t="shared" si="320"/>
        <v>8.979541811178927E-9</v>
      </c>
      <c r="O2444">
        <f t="shared" si="321"/>
        <v>-8.3114941396842595E-6</v>
      </c>
      <c r="R2444">
        <f t="shared" si="322"/>
        <v>7.1674648204800022E-5</v>
      </c>
      <c r="S2444">
        <f t="shared" si="323"/>
        <v>-7.7435595759319383E-8</v>
      </c>
      <c r="U2444">
        <f t="shared" si="324"/>
        <v>6.6777031798390499E-7</v>
      </c>
    </row>
    <row r="2445" spans="1:21" x14ac:dyDescent="0.3">
      <c r="A2445">
        <f t="shared" si="325"/>
        <v>35</v>
      </c>
      <c r="D2445" s="57">
        <f t="shared" si="316"/>
        <v>1.6986533463416878E-3</v>
      </c>
      <c r="E2445" s="57">
        <f>D2445/SUM(D2410:D2527)</f>
        <v>1.7862966731496308E-3</v>
      </c>
      <c r="F2445">
        <f>D2407*N2407*(D2407*A2445)^(N2407-1)/EXP((D2407*A2445)^N2407)</f>
        <v>1.541501703142736E-4</v>
      </c>
      <c r="G2445">
        <f t="shared" si="317"/>
        <v>4.5707225041336946E-5</v>
      </c>
      <c r="H2445">
        <f>F2445*(N2407/D2407)*(1-(D2407*A2445)^(N2407))</f>
        <v>0.10941522957630587</v>
      </c>
      <c r="I2445">
        <f>F2445*(1/N2407+LN(D2407*A2445)*(1-(D2407*A2445)^N2407))</f>
        <v>-1.137415150546503E-4</v>
      </c>
      <c r="K2445">
        <f t="shared" si="318"/>
        <v>1.6321465028353572E-3</v>
      </c>
      <c r="L2445">
        <f t="shared" si="319"/>
        <v>1.1971692463235718E-2</v>
      </c>
      <c r="M2445">
        <f t="shared" si="320"/>
        <v>1.2937132246927241E-8</v>
      </c>
      <c r="O2445">
        <f t="shared" si="321"/>
        <v>-1.2445053982061412E-5</v>
      </c>
      <c r="R2445">
        <f t="shared" si="322"/>
        <v>1.7858168430989537E-4</v>
      </c>
      <c r="S2445">
        <f t="shared" si="323"/>
        <v>-1.8564281602364263E-7</v>
      </c>
      <c r="U2445">
        <f t="shared" si="324"/>
        <v>2.663902206717687E-6</v>
      </c>
    </row>
    <row r="2446" spans="1:21" x14ac:dyDescent="0.3">
      <c r="A2446">
        <f t="shared" si="325"/>
        <v>36</v>
      </c>
      <c r="D2446" s="57">
        <f t="shared" si="316"/>
        <v>1.5215440161182746E-3</v>
      </c>
      <c r="E2446" s="57">
        <f>D2446/SUM(D2410:D2527)</f>
        <v>1.6000492507175061E-3</v>
      </c>
      <c r="F2446">
        <f>D2407*N2407*(D2407*A2446)^(N2407-1)/EXP((D2407*A2446)^N2407)</f>
        <v>1.9112019076269197E-4</v>
      </c>
      <c r="G2446">
        <f t="shared" si="317"/>
        <v>4.8260243464324529E-5</v>
      </c>
      <c r="H2446">
        <f>F2446*(N2407/D2407)*(1-(D2407*A2446)^(N2407))</f>
        <v>0.13563304311684451</v>
      </c>
      <c r="I2446">
        <f>F2446*(1/N2407+LN(D2407*A2446)*(1-(D2407*A2446)^N2407))</f>
        <v>-1.3561243922684721E-4</v>
      </c>
      <c r="K2446">
        <f t="shared" si="318"/>
        <v>1.4089290599548141E-3</v>
      </c>
      <c r="L2446">
        <f t="shared" si="319"/>
        <v>1.8396322385135805E-2</v>
      </c>
      <c r="M2446">
        <f t="shared" si="320"/>
        <v>1.8390733673055328E-8</v>
      </c>
      <c r="O2446">
        <f t="shared" si="321"/>
        <v>-1.8393527816835423E-5</v>
      </c>
      <c r="R2446">
        <f t="shared" si="322"/>
        <v>1.9109733593742652E-4</v>
      </c>
      <c r="S2446">
        <f t="shared" si="323"/>
        <v>-1.910683065180612E-7</v>
      </c>
      <c r="U2446">
        <f t="shared" si="324"/>
        <v>1.9850810959851561E-6</v>
      </c>
    </row>
    <row r="2447" spans="1:21" x14ac:dyDescent="0.3">
      <c r="A2447">
        <f t="shared" si="325"/>
        <v>37</v>
      </c>
      <c r="D2447" s="57">
        <f t="shared" si="316"/>
        <v>1.7895883817692015E-3</v>
      </c>
      <c r="E2447" s="57">
        <f>D2447/SUM(D2410:D2527)</f>
        <v>1.8819235717200452E-3</v>
      </c>
      <c r="F2447">
        <f>D2407*N2407*(D2407*A2447)^(N2407-1)/EXP((D2407*A2447)^N2407)</f>
        <v>2.3555439653455011E-4</v>
      </c>
      <c r="G2447">
        <f t="shared" si="317"/>
        <v>4.4423357727816537E-5</v>
      </c>
      <c r="H2447">
        <f>F2447*(N2407/D2407)*(1-(D2407*A2447)^(N2407))</f>
        <v>0.16713123540221878</v>
      </c>
      <c r="I2447">
        <f>F2447*(1/N2407+LN(D2407*A2447)*(1-(D2407*A2447)^N2407))</f>
        <v>-1.6065260714419761E-4</v>
      </c>
      <c r="K2447">
        <f t="shared" si="318"/>
        <v>1.646369175185495E-3</v>
      </c>
      <c r="L2447">
        <f t="shared" si="319"/>
        <v>2.7932849847071867E-2</v>
      </c>
      <c r="M2447">
        <f t="shared" si="320"/>
        <v>2.5809260182227892E-8</v>
      </c>
      <c r="O2447">
        <f t="shared" si="321"/>
        <v>-2.6850068702597063E-5</v>
      </c>
      <c r="R2447">
        <f t="shared" si="322"/>
        <v>2.7515971417688373E-4</v>
      </c>
      <c r="S2447">
        <f t="shared" si="323"/>
        <v>-2.6449350031539198E-7</v>
      </c>
      <c r="U2447">
        <f t="shared" si="324"/>
        <v>2.7105314610009671E-6</v>
      </c>
    </row>
    <row r="2448" spans="1:21" x14ac:dyDescent="0.3">
      <c r="A2448">
        <f t="shared" si="325"/>
        <v>38</v>
      </c>
      <c r="D2448" s="57">
        <f t="shared" si="316"/>
        <v>1.1980214203400744E-3</v>
      </c>
      <c r="E2448" s="57">
        <f>D2448/SUM(D2410:D2527)</f>
        <v>1.2598342576043179E-3</v>
      </c>
      <c r="F2448">
        <f>D2407*N2407*(D2407*A2448)^(N2407-1)/EXP((D2407*A2448)^N2407)</f>
        <v>2.886895033453982E-4</v>
      </c>
      <c r="G2448">
        <f t="shared" si="317"/>
        <v>5.3102909124154045E-5</v>
      </c>
      <c r="H2448">
        <f>F2448*(N2407/D2407)*(1-(D2407*A2448)^(N2407))</f>
        <v>0.20477816348253369</v>
      </c>
      <c r="I2448">
        <f>F2448*(1/N2407+LN(D2407*A2448)*(1-(D2407*A2448)^N2407))</f>
        <v>-1.8914239422457212E-4</v>
      </c>
      <c r="K2448">
        <f t="shared" si="318"/>
        <v>9.7114475425891971E-4</v>
      </c>
      <c r="L2448">
        <f t="shared" si="319"/>
        <v>4.1934096239279295E-2</v>
      </c>
      <c r="M2448">
        <f t="shared" si="320"/>
        <v>3.5774845293003455E-8</v>
      </c>
      <c r="O2448">
        <f t="shared" si="321"/>
        <v>-3.8732232125997265E-5</v>
      </c>
      <c r="R2448">
        <f t="shared" si="322"/>
        <v>1.9886923925283806E-4</v>
      </c>
      <c r="S2448">
        <f t="shared" si="323"/>
        <v>-1.8368464395916581E-7</v>
      </c>
      <c r="U2448">
        <f t="shared" si="324"/>
        <v>9.4312213372461757E-7</v>
      </c>
    </row>
    <row r="2449" spans="1:21" x14ac:dyDescent="0.3">
      <c r="A2449">
        <f t="shared" si="325"/>
        <v>39</v>
      </c>
      <c r="D2449" s="57">
        <f t="shared" si="316"/>
        <v>1.3892487224602017E-3</v>
      </c>
      <c r="E2449" s="57">
        <f>D2449/SUM(D2410:D2527)</f>
        <v>1.4609280795593546E-3</v>
      </c>
      <c r="F2449">
        <f>D2407*N2407*(D2407*A2449)^(N2407-1)/EXP((D2407*A2449)^N2407)</f>
        <v>3.5192306758339014E-4</v>
      </c>
      <c r="G2449">
        <f t="shared" si="317"/>
        <v>5.0212536391164985E-5</v>
      </c>
      <c r="H2449">
        <f>F2449*(N2407/D2407)*(1-(D2407*A2449)^(N2407))</f>
        <v>0.24955212512878411</v>
      </c>
      <c r="I2449">
        <f>F2449*(1/N2407+LN(D2407*A2449)*(1-(D2407*A2449)^N2407))</f>
        <v>-2.2135778191669054E-4</v>
      </c>
      <c r="K2449">
        <f t="shared" si="318"/>
        <v>1.1090050119759644E-3</v>
      </c>
      <c r="L2449">
        <f t="shared" si="319"/>
        <v>6.2276263156292318E-2</v>
      </c>
      <c r="M2449">
        <f t="shared" si="320"/>
        <v>4.8999267615077127E-8</v>
      </c>
      <c r="O2449">
        <f t="shared" si="321"/>
        <v>-5.5240304891104063E-5</v>
      </c>
      <c r="R2449">
        <f t="shared" si="322"/>
        <v>2.7675455751707459E-4</v>
      </c>
      <c r="S2449">
        <f t="shared" si="323"/>
        <v>-2.4548688958549231E-7</v>
      </c>
      <c r="U2449">
        <f t="shared" si="324"/>
        <v>1.229892116587809E-6</v>
      </c>
    </row>
    <row r="2450" spans="1:21" x14ac:dyDescent="0.3">
      <c r="A2450">
        <f t="shared" si="325"/>
        <v>40</v>
      </c>
      <c r="D2450" s="57">
        <f t="shared" si="316"/>
        <v>1.762275667677993E-3</v>
      </c>
      <c r="E2450" s="57">
        <f>D2450/SUM(D2410:D2527)</f>
        <v>1.8532016371235092E-3</v>
      </c>
      <c r="F2450">
        <f>D2407*N2407*(D2407*A2450)^(N2407-1)/EXP((D2407*A2450)^N2407)</f>
        <v>4.2682814105012652E-4</v>
      </c>
      <c r="G2450">
        <f t="shared" si="317"/>
        <v>4.4807050946824694E-5</v>
      </c>
      <c r="H2450">
        <f>F2450*(N2407/D2407)*(1-(D2407*A2450)^(N2407))</f>
        <v>0.30255011931217418</v>
      </c>
      <c r="I2450">
        <f>F2450*(1/N2407+LN(D2407*A2450)*(1-(D2407*A2450)^N2407))</f>
        <v>-2.5756386954969016E-4</v>
      </c>
      <c r="K2450">
        <f t="shared" si="318"/>
        <v>1.4263734960733828E-3</v>
      </c>
      <c r="L2450">
        <f t="shared" si="319"/>
        <v>9.1536574695810835E-2</v>
      </c>
      <c r="M2450">
        <f t="shared" si="320"/>
        <v>6.6339146897409805E-8</v>
      </c>
      <c r="O2450">
        <f t="shared" si="321"/>
        <v>-7.7925979462764025E-5</v>
      </c>
      <c r="R2450">
        <f t="shared" si="322"/>
        <v>4.3154947142072498E-4</v>
      </c>
      <c r="S2450">
        <f t="shared" si="323"/>
        <v>-3.6738227707178027E-7</v>
      </c>
      <c r="U2450">
        <f t="shared" si="324"/>
        <v>2.0345413503006044E-6</v>
      </c>
    </row>
    <row r="2451" spans="1:21" x14ac:dyDescent="0.3">
      <c r="A2451">
        <f t="shared" si="325"/>
        <v>41</v>
      </c>
      <c r="D2451" s="57">
        <f t="shared" si="316"/>
        <v>1.7014818478600219E-3</v>
      </c>
      <c r="E2451" s="57">
        <f>D2451/SUM(D2410:D2527)</f>
        <v>1.7892711133808176E-3</v>
      </c>
      <c r="F2451">
        <f>D2407*N2407*(D2407*A2451)^(N2407-1)/EXP((D2407*A2451)^N2407)</f>
        <v>5.1516834735508912E-4</v>
      </c>
      <c r="G2451">
        <f t="shared" si="317"/>
        <v>4.566701522185351E-5</v>
      </c>
      <c r="H2451">
        <f>F2451*(N2407/D2407)*(1-(D2407*A2451)^(N2407))</f>
        <v>0.3649963460412865</v>
      </c>
      <c r="I2451">
        <f>F2451*(1/N2407+LN(D2407*A2451)*(1-(D2407*A2451)^N2407))</f>
        <v>-2.9800714483245347E-4</v>
      </c>
      <c r="K2451">
        <f t="shared" si="318"/>
        <v>1.2741027660257286E-3</v>
      </c>
      <c r="L2451">
        <f t="shared" si="319"/>
        <v>0.13322233262349056</v>
      </c>
      <c r="M2451">
        <f t="shared" si="320"/>
        <v>8.8808258371190901E-8</v>
      </c>
      <c r="O2451">
        <f t="shared" si="321"/>
        <v>-1.0877151895804196E-4</v>
      </c>
      <c r="R2451">
        <f t="shared" si="322"/>
        <v>4.6504285408048709E-4</v>
      </c>
      <c r="S2451">
        <f t="shared" si="323"/>
        <v>-3.7969172752645887E-7</v>
      </c>
      <c r="U2451">
        <f t="shared" si="324"/>
        <v>1.6233378583944125E-6</v>
      </c>
    </row>
    <row r="2452" spans="1:21" x14ac:dyDescent="0.3">
      <c r="A2452">
        <f t="shared" si="325"/>
        <v>42</v>
      </c>
      <c r="D2452" s="57">
        <f t="shared" si="316"/>
        <v>2.0431893210902672E-3</v>
      </c>
      <c r="E2452" s="57">
        <f>D2452/SUM(D2410:D2527)</f>
        <v>2.1486092466945538E-3</v>
      </c>
      <c r="F2452">
        <f>D2407*N2407*(D2407*A2452)^(N2407-1)/EXP((D2407*A2452)^N2407)</f>
        <v>6.1891319279637198E-4</v>
      </c>
      <c r="G2452">
        <f t="shared" si="317"/>
        <v>4.0939513606258606E-5</v>
      </c>
      <c r="H2452">
        <f>F2452*(N2407/D2407)*(1-(D2407*A2452)^(N2407))</f>
        <v>0.43825014657174766</v>
      </c>
      <c r="I2452">
        <f>F2452*(1/N2407+LN(D2407*A2452)*(1-(D2407*A2452)^N2407))</f>
        <v>-3.4290637398162564E-4</v>
      </c>
      <c r="K2452">
        <f t="shared" si="318"/>
        <v>1.5296960538981818E-3</v>
      </c>
      <c r="L2452">
        <f t="shared" si="319"/>
        <v>0.19206319097015831</v>
      </c>
      <c r="M2452">
        <f t="shared" si="320"/>
        <v>1.1758478131722651E-7</v>
      </c>
      <c r="O2452">
        <f t="shared" si="321"/>
        <v>-1.5027876865783394E-4</v>
      </c>
      <c r="R2452">
        <f t="shared" si="322"/>
        <v>6.7038951983110218E-4</v>
      </c>
      <c r="S2452">
        <f t="shared" si="323"/>
        <v>-5.2454252713622695E-7</v>
      </c>
      <c r="U2452">
        <f t="shared" si="324"/>
        <v>2.3399700173116692E-6</v>
      </c>
    </row>
    <row r="2453" spans="1:21" x14ac:dyDescent="0.3">
      <c r="A2453">
        <f t="shared" si="325"/>
        <v>43</v>
      </c>
      <c r="D2453" s="57">
        <f t="shared" si="316"/>
        <v>2.3730322320212049E-3</v>
      </c>
      <c r="E2453" s="57">
        <f>D2453/SUM(D2410:D2527)</f>
        <v>2.4954706564853458E-3</v>
      </c>
      <c r="F2453">
        <f>D2407*N2407*(D2407*A2453)^(N2407-1)/EXP((D2407*A2453)^N2407)</f>
        <v>7.4025336316012379E-4</v>
      </c>
      <c r="G2453">
        <f t="shared" si="317"/>
        <v>3.6621110840438004E-5</v>
      </c>
      <c r="H2453">
        <f>F2453*(N2407/D2407)*(1-(D2407*A2453)^(N2407))</f>
        <v>0.52381299976783846</v>
      </c>
      <c r="I2453">
        <f>F2453*(1/N2407+LN(D2407*A2453)*(1-(D2407*A2453)^N2407))</f>
        <v>-3.9244196860265202E-4</v>
      </c>
      <c r="K2453">
        <f t="shared" si="318"/>
        <v>1.7552172933252221E-3</v>
      </c>
      <c r="L2453">
        <f t="shared" si="319"/>
        <v>0.27438005872578153</v>
      </c>
      <c r="M2453">
        <f t="shared" si="320"/>
        <v>1.5401069872072491E-7</v>
      </c>
      <c r="O2453">
        <f t="shared" si="321"/>
        <v>-2.0556620480855102E-4</v>
      </c>
      <c r="R2453">
        <f t="shared" si="322"/>
        <v>9.1940563566107064E-4</v>
      </c>
      <c r="S2453">
        <f t="shared" si="323"/>
        <v>-6.8882092991796865E-7</v>
      </c>
      <c r="U2453">
        <f t="shared" si="324"/>
        <v>3.0807877467879185E-6</v>
      </c>
    </row>
    <row r="2454" spans="1:21" x14ac:dyDescent="0.3">
      <c r="A2454">
        <f t="shared" si="325"/>
        <v>44</v>
      </c>
      <c r="D2454" s="57">
        <f t="shared" si="316"/>
        <v>2.0433197814884348E-3</v>
      </c>
      <c r="E2454" s="57">
        <f>D2454/SUM(D2410:D2527)</f>
        <v>2.1487464382973767E-3</v>
      </c>
      <c r="F2454">
        <f>D2407*N2407*(D2407*A2454)^(N2407-1)/EXP((D2407*A2454)^N2407)</f>
        <v>8.8161568308882962E-4</v>
      </c>
      <c r="G2454">
        <f t="shared" si="317"/>
        <v>4.0937758011769121E-5</v>
      </c>
      <c r="H2454">
        <f>F2454*(N2407/D2407)*(1-(D2407*A2454)^(N2407))</f>
        <v>0.62333408751987796</v>
      </c>
      <c r="I2454">
        <f>F2454*(1/N2407+LN(D2407*A2454)*(1-(D2407*A2454)^N2407))</f>
        <v>-4.4674368698712939E-4</v>
      </c>
      <c r="K2454">
        <f t="shared" si="318"/>
        <v>1.2671307552085472E-3</v>
      </c>
      <c r="L2454">
        <f t="shared" si="319"/>
        <v>0.38854538466423888</v>
      </c>
      <c r="M2454">
        <f t="shared" si="320"/>
        <v>1.9957992186285425E-7</v>
      </c>
      <c r="O2454">
        <f t="shared" si="321"/>
        <v>-2.7847056848338825E-4</v>
      </c>
      <c r="R2454">
        <f t="shared" si="322"/>
        <v>7.8984579306629358E-4</v>
      </c>
      <c r="S2454">
        <f t="shared" si="323"/>
        <v>-5.660826654766521E-7</v>
      </c>
      <c r="U2454">
        <f t="shared" si="324"/>
        <v>1.605620350795383E-6</v>
      </c>
    </row>
    <row r="2455" spans="1:21" x14ac:dyDescent="0.3">
      <c r="A2455">
        <f t="shared" si="325"/>
        <v>45</v>
      </c>
      <c r="D2455" s="57">
        <f t="shared" si="316"/>
        <v>2.3430918249501271E-3</v>
      </c>
      <c r="E2455" s="57">
        <f>D2455/SUM(D2410:D2527)</f>
        <v>2.4639854510671863E-3</v>
      </c>
      <c r="F2455">
        <f>D2407*N2407*(D2407*A2455)^(N2407-1)/EXP((D2407*A2455)^N2407)</f>
        <v>1.0456773243916978E-3</v>
      </c>
      <c r="G2455">
        <f t="shared" si="317"/>
        <v>3.7003169985756026E-5</v>
      </c>
      <c r="H2455">
        <f>F2455*(N2407/D2407)*(1-(D2407*A2455)^(N2407))</f>
        <v>0.73861381924995151</v>
      </c>
      <c r="I2455">
        <f>F2455*(1/N2407+LN(D2407*A2455)*(1-(D2407*A2455)^N2407))</f>
        <v>-5.0587653439197028E-4</v>
      </c>
      <c r="K2455">
        <f t="shared" si="318"/>
        <v>1.4183081266754885E-3</v>
      </c>
      <c r="L2455">
        <f t="shared" si="319"/>
        <v>0.54555037398700001</v>
      </c>
      <c r="M2455">
        <f t="shared" si="320"/>
        <v>2.559110680484303E-7</v>
      </c>
      <c r="O2455">
        <f t="shared" si="321"/>
        <v>-3.7364739913618261E-4</v>
      </c>
      <c r="R2455">
        <f t="shared" si="322"/>
        <v>1.0475819823170267E-3</v>
      </c>
      <c r="S2455">
        <f t="shared" si="323"/>
        <v>-7.1748879982256369E-7</v>
      </c>
      <c r="U2455">
        <f t="shared" si="324"/>
        <v>2.0115979421937337E-6</v>
      </c>
    </row>
    <row r="2456" spans="1:21" x14ac:dyDescent="0.3">
      <c r="A2456">
        <f t="shared" si="325"/>
        <v>46</v>
      </c>
      <c r="D2456" s="57">
        <f t="shared" si="316"/>
        <v>2.5173824213664711E-3</v>
      </c>
      <c r="E2456" s="57">
        <f>D2456/SUM(D2410:D2527)</f>
        <v>2.6472687049519696E-3</v>
      </c>
      <c r="F2456">
        <f>D2407*N2407*(D2407*A2456)^(N2407-1)/EXP((D2407*A2456)^N2407)</f>
        <v>1.2353787416814034E-3</v>
      </c>
      <c r="G2456">
        <f t="shared" si="317"/>
        <v>3.4806930203949781E-5</v>
      </c>
      <c r="H2456">
        <f>F2456*(N2407/D2407)*(1-(D2407*A2456)^(N2407))</f>
        <v>0.8716045604408712</v>
      </c>
      <c r="I2456">
        <f>F2456*(1/N2407+LN(D2407*A2456)*(1-(D2407*A2456)^N2407))</f>
        <v>-5.6982474262614322E-4</v>
      </c>
      <c r="K2456">
        <f t="shared" si="318"/>
        <v>1.4118899632705661E-3</v>
      </c>
      <c r="L2456">
        <f t="shared" si="319"/>
        <v>0.75969450978132425</v>
      </c>
      <c r="M2456">
        <f t="shared" si="320"/>
        <v>3.2470023730895035E-7</v>
      </c>
      <c r="O2456">
        <f t="shared" si="321"/>
        <v>-4.966618443249921E-4</v>
      </c>
      <c r="R2456">
        <f t="shared" si="322"/>
        <v>1.2306097308273196E-3</v>
      </c>
      <c r="S2456">
        <f t="shared" si="323"/>
        <v>-8.0452983493708515E-7</v>
      </c>
      <c r="U2456">
        <f t="shared" si="324"/>
        <v>1.9934332683841606E-6</v>
      </c>
    </row>
    <row r="2457" spans="1:21" x14ac:dyDescent="0.3">
      <c r="A2457">
        <f t="shared" si="325"/>
        <v>47</v>
      </c>
      <c r="D2457" s="57">
        <f t="shared" si="316"/>
        <v>2.4634712807473608E-3</v>
      </c>
      <c r="E2457" s="57">
        <f>D2457/SUM(D2410:D2527)</f>
        <v>2.5905759775387994E-3</v>
      </c>
      <c r="F2457">
        <f>D2407*N2407*(D2407*A2457)^(N2407-1)/EXP((D2407*A2457)^N2407)</f>
        <v>1.4539346857837978E-3</v>
      </c>
      <c r="G2457">
        <f t="shared" si="317"/>
        <v>3.547908895463999E-5</v>
      </c>
      <c r="H2457">
        <f>F2457*(N2407/D2407)*(1-(D2407*A2457)^(N2407))</f>
        <v>1.0244076409163723</v>
      </c>
      <c r="I2457">
        <f>F2457*(1/N2407+LN(D2407*A2457)*(1-(D2407*A2457)^N2407))</f>
        <v>-6.3847373698924445E-4</v>
      </c>
      <c r="K2457">
        <f t="shared" si="318"/>
        <v>1.1366412917550015E-3</v>
      </c>
      <c r="L2457">
        <f t="shared" si="319"/>
        <v>1.049411014767847</v>
      </c>
      <c r="M2457">
        <f t="shared" si="320"/>
        <v>4.076487128250109E-7</v>
      </c>
      <c r="O2457">
        <f t="shared" si="321"/>
        <v>-6.540573746962122E-4</v>
      </c>
      <c r="R2457">
        <f t="shared" si="322"/>
        <v>1.1643840242548792E-3</v>
      </c>
      <c r="S2457">
        <f t="shared" si="323"/>
        <v>-7.2571561316309787E-7</v>
      </c>
      <c r="U2457">
        <f t="shared" si="324"/>
        <v>1.2919534261224785E-6</v>
      </c>
    </row>
    <row r="2458" spans="1:21" x14ac:dyDescent="0.3">
      <c r="A2458">
        <f t="shared" si="325"/>
        <v>48</v>
      </c>
      <c r="D2458" s="57">
        <f t="shared" si="316"/>
        <v>2.6926584966099156E-3</v>
      </c>
      <c r="E2458" s="57">
        <f>D2458/SUM(D2410:D2527)</f>
        <v>2.8315882842024319E-3</v>
      </c>
      <c r="F2458">
        <f>D2407*N2407*(D2407*A2458)^(N2407-1)/EXP((D2407*A2458)^N2407)</f>
        <v>1.7048424953563248E-3</v>
      </c>
      <c r="G2458">
        <f t="shared" si="317"/>
        <v>3.2666028780494733E-5</v>
      </c>
      <c r="H2458">
        <f>F2458*(N2407/D2407)*(1-(D2407*A2458)^(N2407))</f>
        <v>1.1992655240677503</v>
      </c>
      <c r="I2458">
        <f>F2458*(1/N2407+LN(D2407*A2458)*(1-(D2407*A2458)^N2407))</f>
        <v>-7.1159004206149535E-4</v>
      </c>
      <c r="K2458">
        <f t="shared" si="318"/>
        <v>1.1267457888461071E-3</v>
      </c>
      <c r="L2458">
        <f t="shared" si="319"/>
        <v>1.4382377972174958</v>
      </c>
      <c r="M2458">
        <f t="shared" si="320"/>
        <v>5.0636038796108076E-7</v>
      </c>
      <c r="O2458">
        <f t="shared" si="321"/>
        <v>-8.5338540471427177E-4</v>
      </c>
      <c r="R2458">
        <f t="shared" si="322"/>
        <v>1.3512673789516573E-3</v>
      </c>
      <c r="S2458">
        <f t="shared" si="323"/>
        <v>-8.0178108327761408E-7</v>
      </c>
      <c r="U2458">
        <f t="shared" si="324"/>
        <v>1.2695560726824362E-6</v>
      </c>
    </row>
    <row r="2459" spans="1:21" x14ac:dyDescent="0.3">
      <c r="A2459">
        <f t="shared" si="325"/>
        <v>49</v>
      </c>
      <c r="D2459" s="57">
        <f t="shared" si="316"/>
        <v>2.9761247286425644E-3</v>
      </c>
      <c r="E2459" s="57">
        <f>D2459/SUM(D2410:D2527)</f>
        <v>3.1296801746524138E-3</v>
      </c>
      <c r="F2459">
        <f>D2407*N2407*(D2407*A2459)^(N2407-1)/EXP((D2407*A2459)^N2407)</f>
        <v>1.9918866932439831E-3</v>
      </c>
      <c r="G2459">
        <f t="shared" si="317"/>
        <v>2.9347446693934766E-5</v>
      </c>
      <c r="H2459">
        <f>F2459*(N2407/D2407)*(1-(D2407*A2459)^(N2407))</f>
        <v>1.3985477982519383</v>
      </c>
      <c r="I2459">
        <f>F2459*(1/N2407+LN(D2407*A2459)*(1-(D2407*A2459)^N2407))</f>
        <v>-7.8879914154939435E-4</v>
      </c>
      <c r="K2459">
        <f t="shared" si="318"/>
        <v>1.1377934814084307E-3</v>
      </c>
      <c r="L2459">
        <f t="shared" si="319"/>
        <v>1.9559359439953443</v>
      </c>
      <c r="M2459">
        <f t="shared" si="320"/>
        <v>6.2220408570906149E-7</v>
      </c>
      <c r="O2459">
        <f t="shared" si="321"/>
        <v>-1.1031733026769246E-3</v>
      </c>
      <c r="R2459">
        <f t="shared" si="322"/>
        <v>1.5912585682891685E-3</v>
      </c>
      <c r="S2459">
        <f t="shared" si="323"/>
        <v>-8.9749052139546688E-7</v>
      </c>
      <c r="U2459">
        <f t="shared" si="324"/>
        <v>1.294574006335517E-6</v>
      </c>
    </row>
    <row r="2460" spans="1:21" x14ac:dyDescent="0.3">
      <c r="A2460">
        <f t="shared" si="325"/>
        <v>50</v>
      </c>
      <c r="D2460" s="57">
        <f t="shared" si="316"/>
        <v>3.4811819489321289E-3</v>
      </c>
      <c r="E2460" s="57">
        <f>D2460/SUM(D2410:D2527)</f>
        <v>3.6607962109504832E-3</v>
      </c>
      <c r="F2460">
        <f>D2407*N2407*(D2407*A2460)^(N2407-1)/EXP((D2407*A2460)^N2407)</f>
        <v>2.3191387150421783E-3</v>
      </c>
      <c r="G2460">
        <f t="shared" si="317"/>
        <v>2.3875070993046004E-5</v>
      </c>
      <c r="H2460">
        <f>F2460*(N2407/D2407)*(1-(D2407*A2460)^(N2407))</f>
        <v>1.6247294077614858</v>
      </c>
      <c r="I2460">
        <f>F2460*(1/N2407+LN(D2407*A2460)*(1-(D2407*A2460)^N2407))</f>
        <v>-8.6956139661252855E-4</v>
      </c>
      <c r="K2460">
        <f t="shared" si="318"/>
        <v>1.3416574959083049E-3</v>
      </c>
      <c r="L2460">
        <f t="shared" si="319"/>
        <v>2.6397456484449884</v>
      </c>
      <c r="M2460">
        <f t="shared" si="320"/>
        <v>7.5613702247873115E-7</v>
      </c>
      <c r="O2460">
        <f t="shared" si="321"/>
        <v>-1.4128019729305239E-3</v>
      </c>
      <c r="R2460">
        <f t="shared" si="322"/>
        <v>2.1798303887458582E-3</v>
      </c>
      <c r="S2460">
        <f t="shared" si="323"/>
        <v>-1.1666535659176935E-6</v>
      </c>
      <c r="U2460">
        <f t="shared" si="324"/>
        <v>1.8000448363269432E-6</v>
      </c>
    </row>
    <row r="2461" spans="1:21" x14ac:dyDescent="0.3">
      <c r="A2461">
        <f t="shared" si="325"/>
        <v>51</v>
      </c>
      <c r="D2461" s="57">
        <f t="shared" si="316"/>
        <v>3.3099289607370491E-3</v>
      </c>
      <c r="E2461" s="57">
        <f>D2461/SUM(D2410:D2527)</f>
        <v>3.4807072930210978E-3</v>
      </c>
      <c r="F2461">
        <f>D2407*N2407*(D2407*A2461)^(N2407-1)/EXP((D2407*A2461)^N2407)</f>
        <v>2.6909503727921666E-3</v>
      </c>
      <c r="G2461">
        <f t="shared" si="317"/>
        <v>2.5667408396154805E-5</v>
      </c>
      <c r="H2461">
        <f>F2461*(N2407/D2407)*(1-(D2407*A2461)^(N2407))</f>
        <v>1.8803592771381099</v>
      </c>
      <c r="I2461">
        <f>F2461*(1/N2407+LN(D2407*A2461)*(1-(D2407*A2461)^N2407))</f>
        <v>-9.5314624782189168E-4</v>
      </c>
      <c r="K2461">
        <f t="shared" si="318"/>
        <v>7.8975692022893122E-4</v>
      </c>
      <c r="L2461">
        <f t="shared" si="319"/>
        <v>3.5357510111193551</v>
      </c>
      <c r="M2461">
        <f t="shared" si="320"/>
        <v>9.0848776973695092E-7</v>
      </c>
      <c r="O2461">
        <f t="shared" si="321"/>
        <v>-1.7922573895612741E-3</v>
      </c>
      <c r="R2461">
        <f t="shared" si="322"/>
        <v>1.485026751636493E-3</v>
      </c>
      <c r="S2461">
        <f t="shared" si="323"/>
        <v>-7.5275384520757886E-7</v>
      </c>
      <c r="U2461">
        <f t="shared" si="324"/>
        <v>6.2371599304948647E-7</v>
      </c>
    </row>
    <row r="2462" spans="1:21" x14ac:dyDescent="0.3">
      <c r="A2462">
        <f t="shared" si="325"/>
        <v>52</v>
      </c>
      <c r="D2462" s="57">
        <f t="shared" si="316"/>
        <v>4.7535390520579684E-3</v>
      </c>
      <c r="E2462" s="57">
        <f>D2462/SUM(D2410:D2527)</f>
        <v>4.9988015581078835E-3</v>
      </c>
      <c r="F2462">
        <f>D2407*N2407*(D2407*A2462)^(N2407-1)/EXP((D2407*A2462)^N2407)</f>
        <v>3.1119394077758853E-3</v>
      </c>
      <c r="G2462">
        <f t="shared" si="317"/>
        <v>1.2589772836083519E-5</v>
      </c>
      <c r="H2462">
        <f>F2462*(N2407/D2407)*(1-(D2407*A2462)^(N2407))</f>
        <v>2.1680172066744809</v>
      </c>
      <c r="I2462">
        <f>F2462*(1/N2407+LN(D2407*A2462)*(1-(D2407*A2462)^N2407))</f>
        <v>-1.038605084713103E-3</v>
      </c>
      <c r="K2462">
        <f t="shared" si="318"/>
        <v>1.8868621503319982E-3</v>
      </c>
      <c r="L2462">
        <f t="shared" si="319"/>
        <v>4.7002986084366194</v>
      </c>
      <c r="M2462">
        <f t="shared" si="320"/>
        <v>1.0787005219919118E-6</v>
      </c>
      <c r="O2462">
        <f t="shared" si="321"/>
        <v>-2.2517136945976145E-3</v>
      </c>
      <c r="R2462">
        <f t="shared" si="322"/>
        <v>4.0907496085425829E-3</v>
      </c>
      <c r="S2462">
        <f t="shared" si="323"/>
        <v>-1.9597046234875128E-6</v>
      </c>
      <c r="U2462">
        <f t="shared" si="324"/>
        <v>3.560248774355492E-6</v>
      </c>
    </row>
    <row r="2463" spans="1:21" x14ac:dyDescent="0.3">
      <c r="A2463">
        <f t="shared" si="325"/>
        <v>53</v>
      </c>
      <c r="D2463" s="57">
        <f t="shared" si="316"/>
        <v>4.6280143611814404E-3</v>
      </c>
      <c r="E2463" s="57">
        <f>D2463/SUM(D2410:D2527)</f>
        <v>4.8668003241929235E-3</v>
      </c>
      <c r="F2463">
        <f>D2407*N2407*(D2407*A2463)^(N2407-1)/EXP((D2407*A2463)^N2407)</f>
        <v>3.5869652160831983E-3</v>
      </c>
      <c r="G2463">
        <f t="shared" si="317"/>
        <v>1.3543932563279736E-5</v>
      </c>
      <c r="H2463">
        <f>F2463*(N2407/D2407)*(1-(D2407*A2463)^(N2407))</f>
        <v>2.4902566409174236</v>
      </c>
      <c r="I2463">
        <f>F2463*(1/N2407+LN(D2407*A2463)*(1-(D2407*A2463)^N2407))</f>
        <v>-1.1247433707321866E-3</v>
      </c>
      <c r="K2463">
        <f t="shared" si="318"/>
        <v>1.2798351081097252E-3</v>
      </c>
      <c r="L2463">
        <f t="shared" si="319"/>
        <v>6.2013781376333297</v>
      </c>
      <c r="M2463">
        <f t="shared" si="320"/>
        <v>1.2650476500060008E-6</v>
      </c>
      <c r="O2463">
        <f t="shared" si="321"/>
        <v>-2.8008996482936756E-3</v>
      </c>
      <c r="R2463">
        <f t="shared" si="322"/>
        <v>3.1871178772495119E-3</v>
      </c>
      <c r="S2463">
        <f t="shared" si="323"/>
        <v>-1.4394860534767246E-6</v>
      </c>
      <c r="U2463">
        <f t="shared" si="324"/>
        <v>1.6379779039502319E-6</v>
      </c>
    </row>
    <row r="2464" spans="1:21" x14ac:dyDescent="0.3">
      <c r="A2464">
        <f t="shared" si="325"/>
        <v>54</v>
      </c>
      <c r="D2464" s="57">
        <f t="shared" si="316"/>
        <v>5.4838120082867673E-3</v>
      </c>
      <c r="E2464" s="57">
        <f>D2464/SUM(D2410:D2527)</f>
        <v>5.7667535095828901E-3</v>
      </c>
      <c r="F2464">
        <f>D2407*N2407*(D2407*A2464)^(N2407-1)/EXP((D2407*A2464)^N2407)</f>
        <v>4.121092544861228E-3</v>
      </c>
      <c r="G2464">
        <f t="shared" si="317"/>
        <v>7.7298180731307454E-6</v>
      </c>
      <c r="H2464">
        <f>F2464*(N2407/D2407)*(1-(D2407*A2464)^(N2407))</f>
        <v>2.8495306542279808</v>
      </c>
      <c r="I2464">
        <f>F2464*(1/N2407+LN(D2407*A2464)*(1-(D2407*A2464)^N2407))</f>
        <v>-1.2100928670826169E-3</v>
      </c>
      <c r="K2464">
        <f t="shared" si="318"/>
        <v>1.6456609647216621E-3</v>
      </c>
      <c r="L2464">
        <f t="shared" si="319"/>
        <v>8.1198249493849435</v>
      </c>
      <c r="M2464">
        <f t="shared" si="320"/>
        <v>1.4643247469642281E-6</v>
      </c>
      <c r="O2464">
        <f t="shared" si="321"/>
        <v>-3.4481967192145422E-3</v>
      </c>
      <c r="R2464">
        <f t="shared" si="322"/>
        <v>4.6893613654407675E-3</v>
      </c>
      <c r="S2464">
        <f t="shared" si="323"/>
        <v>-1.9914025950459815E-6</v>
      </c>
      <c r="U2464">
        <f t="shared" si="324"/>
        <v>2.7082000108086314E-6</v>
      </c>
    </row>
    <row r="2465" spans="1:21" x14ac:dyDescent="0.3">
      <c r="A2465">
        <f t="shared" si="325"/>
        <v>55</v>
      </c>
      <c r="D2465" s="57">
        <f t="shared" si="316"/>
        <v>5.5057734470783928E-3</v>
      </c>
      <c r="E2465" s="57">
        <f>D2465/SUM(D2410:D2527)</f>
        <v>5.7898480657120419E-3</v>
      </c>
      <c r="F2465">
        <f>D2407*N2407*(D2407*A2465)^(N2407-1)/EXP((D2407*A2465)^N2407)</f>
        <v>4.7195406655214552E-3</v>
      </c>
      <c r="G2465">
        <f t="shared" si="317"/>
        <v>7.6019339196231807E-6</v>
      </c>
      <c r="H2465">
        <f>F2465*(N2407/D2407)*(1-(D2407*A2465)^(N2407))</f>
        <v>3.2480982842885915</v>
      </c>
      <c r="I2465">
        <f>F2465*(1/N2407+LN(D2407*A2465)*(1-(D2407*A2465)^N2407))</f>
        <v>-1.2928851126824783E-3</v>
      </c>
      <c r="K2465">
        <f t="shared" si="318"/>
        <v>1.0703074001905868E-3</v>
      </c>
      <c r="L2465">
        <f t="shared" si="319"/>
        <v>10.550142464398492</v>
      </c>
      <c r="M2465">
        <f t="shared" si="320"/>
        <v>1.6715519145959845E-6</v>
      </c>
      <c r="O2465">
        <f t="shared" si="321"/>
        <v>-4.1994179162862201E-3</v>
      </c>
      <c r="R2465">
        <f t="shared" si="322"/>
        <v>3.4764636302204279E-3</v>
      </c>
      <c r="S2465">
        <f t="shared" si="323"/>
        <v>-1.3837845037002972E-6</v>
      </c>
      <c r="U2465">
        <f t="shared" si="324"/>
        <v>1.1455579309027329E-6</v>
      </c>
    </row>
    <row r="2466" spans="1:21" x14ac:dyDescent="0.3">
      <c r="A2466">
        <f t="shared" si="325"/>
        <v>56</v>
      </c>
      <c r="D2466" s="57">
        <f t="shared" si="316"/>
        <v>6.4746285194495134E-3</v>
      </c>
      <c r="E2466" s="57">
        <f>D2466/SUM(D2410:D2527)</f>
        <v>6.8086919612413603E-3</v>
      </c>
      <c r="F2466">
        <f>D2407*N2407*(D2407*A2466)^(N2407-1)/EXP((D2407*A2466)^N2407)</f>
        <v>5.3876152471440423E-3</v>
      </c>
      <c r="G2466">
        <f t="shared" si="317"/>
        <v>3.021744552353292E-6</v>
      </c>
      <c r="H2466">
        <f>F2466*(N2407/D2407)*(1-(D2407*A2466)^(N2407))</f>
        <v>3.6879082121153499</v>
      </c>
      <c r="I2466">
        <f>F2466*(1/N2407+LN(D2407*A2466)*(1-(D2407*A2466)^N2407))</f>
        <v>-1.3710276935220709E-3</v>
      </c>
      <c r="K2466">
        <f t="shared" si="318"/>
        <v>1.421076714097318E-3</v>
      </c>
      <c r="L2466">
        <f t="shared" si="319"/>
        <v>13.600666980987837</v>
      </c>
      <c r="M2466">
        <f t="shared" si="320"/>
        <v>1.8797169364044496E-6</v>
      </c>
      <c r="O2466">
        <f t="shared" si="321"/>
        <v>-5.056224289977612E-3</v>
      </c>
      <c r="R2466">
        <f t="shared" si="322"/>
        <v>5.2408004839653967E-3</v>
      </c>
      <c r="S2466">
        <f t="shared" si="323"/>
        <v>-1.9483355296467694E-6</v>
      </c>
      <c r="U2466">
        <f t="shared" si="324"/>
        <v>2.0194590273496307E-6</v>
      </c>
    </row>
    <row r="2467" spans="1:21" x14ac:dyDescent="0.3">
      <c r="A2467">
        <f t="shared" si="325"/>
        <v>57</v>
      </c>
      <c r="D2467" s="57">
        <f t="shared" si="316"/>
        <v>5.9897637073130401E-3</v>
      </c>
      <c r="E2467" s="57">
        <f>D2467/SUM(D2410:D2527)</f>
        <v>6.2988101759365424E-3</v>
      </c>
      <c r="F2467">
        <f>D2407*N2407*(D2407*A2467)^(N2407-1)/EXP((D2407*A2467)^N2407)</f>
        <v>6.1306198995350085E-3</v>
      </c>
      <c r="G2467">
        <f t="shared" si="317"/>
        <v>5.0543959156908188E-6</v>
      </c>
      <c r="H2467">
        <f>F2467*(N2407/D2407)*(1-(D2407*A2467)^(N2407))</f>
        <v>4.1704567839112459</v>
      </c>
      <c r="I2467">
        <f>F2467*(1/N2407+LN(D2407*A2467)*(1-(D2407*A2467)^N2407))</f>
        <v>-1.4420852744797428E-3</v>
      </c>
      <c r="K2467">
        <f t="shared" si="318"/>
        <v>1.6819027640153396E-4</v>
      </c>
      <c r="L2467">
        <f t="shared" si="319"/>
        <v>17.392709786471332</v>
      </c>
      <c r="M2467">
        <f t="shared" si="320"/>
        <v>2.0796099388713151E-6</v>
      </c>
      <c r="O2467">
        <f t="shared" si="321"/>
        <v>-6.0141543159325543E-3</v>
      </c>
      <c r="R2467">
        <f t="shared" si="322"/>
        <v>7.0143027920668486E-4</v>
      </c>
      <c r="S2467">
        <f t="shared" si="323"/>
        <v>-2.4254472090932991E-7</v>
      </c>
      <c r="U2467">
        <f t="shared" si="324"/>
        <v>2.8287969076024392E-8</v>
      </c>
    </row>
    <row r="2468" spans="1:21" x14ac:dyDescent="0.3">
      <c r="A2468">
        <f t="shared" si="325"/>
        <v>58</v>
      </c>
      <c r="D2468" s="57">
        <f t="shared" si="316"/>
        <v>7.1679576043273295E-3</v>
      </c>
      <c r="E2468" s="57">
        <f>D2468/SUM(D2410:D2527)</f>
        <v>7.53779389388842E-3</v>
      </c>
      <c r="F2468">
        <f>D2407*N2407*(D2407*A2468)^(N2407-1)/EXP((D2407*A2468)^N2407)</f>
        <v>6.9537441591648154E-3</v>
      </c>
      <c r="G2468">
        <f t="shared" si="317"/>
        <v>1.01851421607238E-6</v>
      </c>
      <c r="H2468">
        <f>F2468*(N2407/D2407)*(1-(D2407*A2468)^(N2407))</f>
        <v>4.6966175583745464</v>
      </c>
      <c r="I2468">
        <f>F2468*(1/N2407+LN(D2407*A2468)*(1-(D2407*A2468)^N2407))</f>
        <v>-1.5032678664855636E-3</v>
      </c>
      <c r="K2468">
        <f t="shared" si="318"/>
        <v>5.8404973472360455E-4</v>
      </c>
      <c r="L2468">
        <f t="shared" si="319"/>
        <v>22.058216489632088</v>
      </c>
      <c r="M2468">
        <f t="shared" si="320"/>
        <v>2.2598142784080584E-6</v>
      </c>
      <c r="O2468">
        <f t="shared" si="321"/>
        <v>-7.0602742566763417E-3</v>
      </c>
      <c r="R2468">
        <f t="shared" si="322"/>
        <v>2.743058239066877E-3</v>
      </c>
      <c r="S2468">
        <f t="shared" si="323"/>
        <v>-8.779831986394124E-7</v>
      </c>
      <c r="U2468">
        <f t="shared" si="324"/>
        <v>3.4111409263071284E-7</v>
      </c>
    </row>
    <row r="2469" spans="1:21" x14ac:dyDescent="0.3">
      <c r="A2469">
        <f t="shared" si="325"/>
        <v>59</v>
      </c>
      <c r="D2469" s="57">
        <f t="shared" si="316"/>
        <v>7.5332684167185807E-3</v>
      </c>
      <c r="E2469" s="57">
        <f>D2469/SUM(D2410:D2527)</f>
        <v>7.9219531988139694E-3</v>
      </c>
      <c r="F2469">
        <f>D2407*N2407*(D2407*A2469)^(N2407-1)/EXP((D2407*A2469)^N2407)</f>
        <v>7.8619245900440823E-3</v>
      </c>
      <c r="G2469">
        <f t="shared" si="317"/>
        <v>3.9069418830664568E-7</v>
      </c>
      <c r="H2469">
        <f>F2469*(N2407/D2407)*(1-(D2407*A2469)^(N2407))</f>
        <v>5.2664400211137554</v>
      </c>
      <c r="I2469">
        <f>F2469*(1/N2407+LN(D2407*A2469)*(1-(D2407*A2469)^N2407))</f>
        <v>-1.5514293508945105E-3</v>
      </c>
      <c r="K2469">
        <f t="shared" si="318"/>
        <v>6.0028608769887096E-5</v>
      </c>
      <c r="L2469">
        <f t="shared" si="319"/>
        <v>27.735390495988653</v>
      </c>
      <c r="M2469">
        <f t="shared" si="320"/>
        <v>2.4069330308169624E-6</v>
      </c>
      <c r="O2469">
        <f t="shared" si="321"/>
        <v>-8.1705096234813857E-3</v>
      </c>
      <c r="R2469">
        <f t="shared" si="322"/>
        <v>3.1613706763751356E-4</v>
      </c>
      <c r="S2469">
        <f t="shared" si="323"/>
        <v>-9.3130145538966453E-8</v>
      </c>
      <c r="U2469">
        <f t="shared" si="324"/>
        <v>3.6034338708481661E-9</v>
      </c>
    </row>
    <row r="2470" spans="1:21" x14ac:dyDescent="0.3">
      <c r="A2470">
        <f t="shared" si="325"/>
        <v>60</v>
      </c>
      <c r="D2470" s="57">
        <f t="shared" si="316"/>
        <v>7.469581700515867E-3</v>
      </c>
      <c r="E2470" s="57">
        <f>D2470/SUM(D2410:D2527)</f>
        <v>7.8549805174709872E-3</v>
      </c>
      <c r="F2470">
        <f>D2407*N2407*(D2407*A2470)^(N2407-1)/EXP((D2407*A2470)^N2407)</f>
        <v>8.8596757136594866E-3</v>
      </c>
      <c r="G2470">
        <f t="shared" si="317"/>
        <v>4.7890279366563899E-7</v>
      </c>
      <c r="H2470">
        <f>F2470*(N2407/D2407)*(1-(D2407*A2470)^(N2407))</f>
        <v>5.8789159307389189</v>
      </c>
      <c r="I2470">
        <f>F2470*(1/N2407+LN(D2407*A2470)*(1-(D2407*A2470)^N2407))</f>
        <v>-1.5830798598641192E-3</v>
      </c>
      <c r="K2470">
        <f t="shared" si="318"/>
        <v>-1.0046951961884994E-3</v>
      </c>
      <c r="L2470">
        <f t="shared" si="319"/>
        <v>34.561652520695851</v>
      </c>
      <c r="M2470">
        <f t="shared" si="320"/>
        <v>2.5061418427073991E-6</v>
      </c>
      <c r="O2470">
        <f t="shared" si="321"/>
        <v>-9.3067934077871051E-3</v>
      </c>
      <c r="R2470">
        <f t="shared" si="322"/>
        <v>-5.9065185944094326E-3</v>
      </c>
      <c r="S2470">
        <f t="shared" si="323"/>
        <v>1.5905127303882433E-6</v>
      </c>
      <c r="U2470">
        <f t="shared" si="324"/>
        <v>1.0094124372442472E-6</v>
      </c>
    </row>
    <row r="2471" spans="1:21" x14ac:dyDescent="0.3">
      <c r="A2471">
        <f t="shared" si="325"/>
        <v>61</v>
      </c>
      <c r="D2471" s="57">
        <f t="shared" si="316"/>
        <v>9.2534845838501672E-3</v>
      </c>
      <c r="E2471" s="57">
        <f>D2471/SUM(D2410:D2527)</f>
        <v>9.7309252430884223E-3</v>
      </c>
      <c r="F2471">
        <f>D2407*N2407*(D2407*A2471)^(N2407-1)/EXP((D2407*A2471)^N2407)</f>
        <v>9.9508877275247525E-3</v>
      </c>
      <c r="G2471">
        <f t="shared" si="317"/>
        <v>1.4016587432566857E-6</v>
      </c>
      <c r="H2471">
        <f>F2471*(N2407/D2407)*(1-(D2407*A2471)^(N2407))</f>
        <v>6.5317130605901497</v>
      </c>
      <c r="I2471">
        <f>F2471*(1/N2407+LN(D2407*A2471)*(1-(D2407*A2471)^N2407))</f>
        <v>-1.5944161814896831E-3</v>
      </c>
      <c r="K2471">
        <f t="shared" si="318"/>
        <v>-2.1996248443633022E-4</v>
      </c>
      <c r="L2471">
        <f t="shared" si="319"/>
        <v>42.663275505883938</v>
      </c>
      <c r="M2471">
        <f t="shared" si="320"/>
        <v>2.5421629597961419E-6</v>
      </c>
      <c r="O2471">
        <f t="shared" si="321"/>
        <v>-1.0414268996652437E-2</v>
      </c>
      <c r="R2471">
        <f t="shared" si="322"/>
        <v>-1.4367318324326355E-3</v>
      </c>
      <c r="S2471">
        <f t="shared" si="323"/>
        <v>3.5071174450595747E-7</v>
      </c>
      <c r="U2471">
        <f t="shared" si="324"/>
        <v>4.8383494559402815E-8</v>
      </c>
    </row>
    <row r="2472" spans="1:21" x14ac:dyDescent="0.3">
      <c r="A2472">
        <f t="shared" si="325"/>
        <v>62</v>
      </c>
      <c r="D2472" s="57">
        <f t="shared" si="316"/>
        <v>1.0159981590695458E-2</v>
      </c>
      <c r="E2472" s="57">
        <f>D2472/SUM(D2410:D2527)</f>
        <v>1.0684193660705939E-2</v>
      </c>
      <c r="F2472">
        <f>D2407*N2407*(D2407*A2472)^(N2407-1)/EXP((D2407*A2472)^N2407)</f>
        <v>1.113858849346617E-2</v>
      </c>
      <c r="G2472">
        <f t="shared" si="317"/>
        <v>4.5675602102097325E-6</v>
      </c>
      <c r="H2472">
        <f>F2472*(N2407/D2407)*(1-(D2407*A2472)^(N2407))</f>
        <v>7.2208780013365876</v>
      </c>
      <c r="I2472">
        <f>F2472*(1/N2407+LN(D2407*A2472)*(1-(D2407*A2472)^N2407))</f>
        <v>-1.5813748688106261E-3</v>
      </c>
      <c r="K2472">
        <f t="shared" si="318"/>
        <v>-4.5439483276023089E-4</v>
      </c>
      <c r="L2472">
        <f t="shared" si="319"/>
        <v>52.141079110186674</v>
      </c>
      <c r="M2472">
        <f t="shared" si="320"/>
        <v>2.5007464757058247E-6</v>
      </c>
      <c r="O2472">
        <f t="shared" si="321"/>
        <v>-1.1418915002061183E-2</v>
      </c>
      <c r="R2472">
        <f t="shared" si="322"/>
        <v>-3.2811296517993691E-3</v>
      </c>
      <c r="S2472">
        <f t="shared" si="323"/>
        <v>7.1856856904443652E-7</v>
      </c>
      <c r="U2472">
        <f t="shared" si="324"/>
        <v>2.064746640391982E-7</v>
      </c>
    </row>
    <row r="2473" spans="1:21" x14ac:dyDescent="0.3">
      <c r="A2473">
        <f t="shared" si="325"/>
        <v>63</v>
      </c>
      <c r="D2473" s="57">
        <f t="shared" si="316"/>
        <v>1.0107904188508605E-2</v>
      </c>
      <c r="E2473" s="57">
        <f>D2473/SUM(D2410:D2527)</f>
        <v>1.0629429284870814E-2</v>
      </c>
      <c r="F2473">
        <f>D2407*N2407*(D2407*A2473)^(N2407-1)/EXP((D2407*A2473)^N2407)</f>
        <v>1.2424668159609497E-2</v>
      </c>
      <c r="G2473">
        <f t="shared" si="317"/>
        <v>4.3364761294788235E-6</v>
      </c>
      <c r="H2473">
        <f>F2473*(N2407/D2407)*(1-(D2407*A2473)^(N2407))</f>
        <v>7.9405123260122767</v>
      </c>
      <c r="I2473">
        <f>F2473*(1/N2407+LN(D2407*A2473)*(1-(D2407*A2473)^N2407))</f>
        <v>-1.5397131081845226E-3</v>
      </c>
      <c r="K2473">
        <f t="shared" si="318"/>
        <v>-1.7952388747386836E-3</v>
      </c>
      <c r="L2473">
        <f t="shared" si="319"/>
        <v>63.051735999552896</v>
      </c>
      <c r="M2473">
        <f t="shared" si="320"/>
        <v>2.3707164555152435E-6</v>
      </c>
      <c r="O2473">
        <f t="shared" si="321"/>
        <v>-1.2226110914061877E-2</v>
      </c>
      <c r="R2473">
        <f t="shared" si="322"/>
        <v>-1.4255116412998927E-2</v>
      </c>
      <c r="S2473">
        <f t="shared" si="323"/>
        <v>2.7641528277575835E-6</v>
      </c>
      <c r="U2473">
        <f t="shared" si="324"/>
        <v>3.2228826173730151E-6</v>
      </c>
    </row>
    <row r="2474" spans="1:21" x14ac:dyDescent="0.3">
      <c r="A2474">
        <f t="shared" si="325"/>
        <v>64</v>
      </c>
      <c r="D2474" s="57">
        <f t="shared" si="316"/>
        <v>1.2297869342500392E-2</v>
      </c>
      <c r="E2474" s="57">
        <f>D2474/SUM(D2410:D2527)</f>
        <v>1.2932387376534476E-2</v>
      </c>
      <c r="F2474">
        <f>D2407*N2407*(D2407*A2474)^(N2407-1)/EXP((D2407*A2474)^N2407)</f>
        <v>1.3809566119915033E-2</v>
      </c>
      <c r="G2474">
        <f t="shared" si="317"/>
        <v>1.9231547478454196E-5</v>
      </c>
      <c r="H2474">
        <f>F2474*(N2407/D2407)*(1-(D2407*A2474)^(N2407))</f>
        <v>8.6824299205629885</v>
      </c>
      <c r="I2474">
        <f>F2474*(1/N2407+LN(D2407*A2474)*(1-(D2407*A2474)^N2407))</f>
        <v>-1.4651225450825554E-3</v>
      </c>
      <c r="K2474">
        <f t="shared" si="318"/>
        <v>-8.7717874338055779E-4</v>
      </c>
      <c r="L2474">
        <f t="shared" si="319"/>
        <v>75.384589325487426</v>
      </c>
      <c r="M2474">
        <f t="shared" si="320"/>
        <v>2.1465840721091844E-6</v>
      </c>
      <c r="O2474">
        <f t="shared" si="321"/>
        <v>-1.2720823822716176E-2</v>
      </c>
      <c r="R2474">
        <f t="shared" si="322"/>
        <v>-7.6160429672091981E-3</v>
      </c>
      <c r="S2474">
        <f t="shared" si="323"/>
        <v>1.2851743529940405E-6</v>
      </c>
      <c r="U2474">
        <f t="shared" si="324"/>
        <v>7.694425478386945E-7</v>
      </c>
    </row>
    <row r="2475" spans="1:21" x14ac:dyDescent="0.3">
      <c r="A2475">
        <f t="shared" si="325"/>
        <v>65</v>
      </c>
      <c r="D2475" s="57">
        <f t="shared" ref="D2475:D2527" si="326">D2276</f>
        <v>1.4276516311219033E-2</v>
      </c>
      <c r="E2475" s="57">
        <f>D2475/SUM(D2410:D2527)</f>
        <v>1.5013124158510442E-2</v>
      </c>
      <c r="F2475">
        <f>D2407*N2407*(D2407*A2475)^(N2407-1)/EXP((D2407*A2475)^N2407)</f>
        <v>1.5291921914333135E-2</v>
      </c>
      <c r="G2475">
        <f t="shared" ref="G2475:G2527" si="327">(1/$A$139-E2475)^2</f>
        <v>4.181065110130851E-5</v>
      </c>
      <c r="H2475">
        <f>F2475*(N2407/D2407)*(1-(D2407*A2475)^(N2407))</f>
        <v>9.4358077594463676</v>
      </c>
      <c r="I2475">
        <f>F2475*(1/N2407+LN(D2407*A2475)*(1-(D2407*A2475)^N2407))</f>
        <v>-1.3533810462338198E-3</v>
      </c>
      <c r="K2475">
        <f t="shared" ref="K2475:K2527" si="328">E2475-F2475</f>
        <v>-2.7879775582269339E-4</v>
      </c>
      <c r="L2475">
        <f t="shared" ref="L2475:L2527" si="329">H2475*H2475</f>
        <v>89.034468073228282</v>
      </c>
      <c r="M2475">
        <f t="shared" ref="M2475:M2527" si="330">I2475*I2475</f>
        <v>1.8316402563049487E-6</v>
      </c>
      <c r="O2475">
        <f t="shared" ref="O2475:O2527" si="331">H2475*I2475</f>
        <v>-1.277024337754072E-2</v>
      </c>
      <c r="R2475">
        <f t="shared" ref="R2475:R2527" si="332">H2475*K2475</f>
        <v>-2.6306820277080039E-3</v>
      </c>
      <c r="S2475">
        <f t="shared" ref="S2475:S2527" si="333">I2475*K2475</f>
        <v>3.7731959846295779E-7</v>
      </c>
      <c r="U2475">
        <f t="shared" ref="U2475:U2527" si="334">K2475*K2475</f>
        <v>7.7728188651770174E-8</v>
      </c>
    </row>
    <row r="2476" spans="1:21" x14ac:dyDescent="0.3">
      <c r="A2476">
        <f t="shared" ref="A2476:A2527" si="335">A2475+1</f>
        <v>66</v>
      </c>
      <c r="D2476" s="57">
        <f t="shared" si="326"/>
        <v>1.457936302296879E-2</v>
      </c>
      <c r="E2476" s="57">
        <f>D2476/SUM(D2410:D2527)</f>
        <v>1.533159647944512E-2</v>
      </c>
      <c r="F2476">
        <f>D2407*N2407*(D2407*A2476)^(N2407-1)/EXP((D2407*A2476)^N2407)</f>
        <v>1.686819423296336E-2</v>
      </c>
      <c r="G2476">
        <f t="shared" si="327"/>
        <v>4.6030633412963964E-5</v>
      </c>
      <c r="H2476">
        <f>F2476*(N2407/D2407)*(1-(D2407*A2476)^(N2407))</f>
        <v>10.186847921329516</v>
      </c>
      <c r="I2476">
        <f>F2476*(1/N2407+LN(D2407*A2476)*(1-(D2407*A2476)^N2407))</f>
        <v>-1.2005466401750083E-3</v>
      </c>
      <c r="K2476">
        <f t="shared" si="328"/>
        <v>-1.5365977535182398E-3</v>
      </c>
      <c r="L2476">
        <f t="shared" si="329"/>
        <v>103.77187057229548</v>
      </c>
      <c r="M2476">
        <f t="shared" si="330"/>
        <v>1.4413122352355009E-6</v>
      </c>
      <c r="O2476">
        <f t="shared" si="331"/>
        <v>-1.2229786045925917E-2</v>
      </c>
      <c r="R2476">
        <f t="shared" si="332"/>
        <v>-1.5653087631346884E-2</v>
      </c>
      <c r="S2476">
        <f t="shared" si="333"/>
        <v>1.8447572702867883E-6</v>
      </c>
      <c r="U2476">
        <f t="shared" si="334"/>
        <v>2.3611326561173014E-6</v>
      </c>
    </row>
    <row r="2477" spans="1:21" x14ac:dyDescent="0.3">
      <c r="A2477">
        <f t="shared" si="335"/>
        <v>67</v>
      </c>
      <c r="D2477" s="57">
        <f t="shared" si="326"/>
        <v>1.5043432193271066E-2</v>
      </c>
      <c r="E2477" s="57">
        <f>D2477/SUM(D2410:D2527)</f>
        <v>1.5819609655769513E-2</v>
      </c>
      <c r="F2477">
        <f>D2407*N2407*(D2407*A2477)^(N2407-1)/EXP((D2407*A2477)^N2407)</f>
        <v>1.8532255498941028E-2</v>
      </c>
      <c r="G2477">
        <f t="shared" si="327"/>
        <v>5.2890726887151229E-5</v>
      </c>
      <c r="H2477">
        <f>F2477*(N2407/D2407)*(1-(D2407*A2477)^(N2407))</f>
        <v>10.918475177760113</v>
      </c>
      <c r="I2477">
        <f>F2477*(1/N2407+LN(D2407*A2477)*(1-(D2407*A2477)^N2407))</f>
        <v>-1.0031964431577046E-3</v>
      </c>
      <c r="K2477">
        <f t="shared" si="328"/>
        <v>-2.7126458431715149E-3</v>
      </c>
      <c r="L2477">
        <f t="shared" si="329"/>
        <v>119.21310020736374</v>
      </c>
      <c r="M2477">
        <f t="shared" si="330"/>
        <v>1.0064031035642696E-6</v>
      </c>
      <c r="O2477">
        <f t="shared" si="331"/>
        <v>-1.0953375463034631E-2</v>
      </c>
      <c r="R2477">
        <f t="shared" si="332"/>
        <v>-2.9617956304722338E-2</v>
      </c>
      <c r="S2477">
        <f t="shared" si="333"/>
        <v>2.7213166614161963E-6</v>
      </c>
      <c r="U2477">
        <f t="shared" si="334"/>
        <v>7.358447470475699E-6</v>
      </c>
    </row>
    <row r="2478" spans="1:21" x14ac:dyDescent="0.3">
      <c r="A2478">
        <f t="shared" si="335"/>
        <v>68</v>
      </c>
      <c r="D2478" s="57">
        <f t="shared" si="326"/>
        <v>1.7962717114752714E-2</v>
      </c>
      <c r="E2478" s="57">
        <f>D2478/SUM(D2410:D2527)</f>
        <v>1.8889517329662618E-2</v>
      </c>
      <c r="F2478">
        <f>D2407*N2407*(D2407*A2478)^(N2407-1)/EXP((D2407*A2478)^N2407)</f>
        <v>2.0274973629006269E-2</v>
      </c>
      <c r="G2478">
        <f t="shared" si="327"/>
        <v>1.0696748791927658E-4</v>
      </c>
      <c r="H2478">
        <f>F2478*(N2407/D2407)*(1-(D2407*A2478)^(N2407))</f>
        <v>11.610101904705687</v>
      </c>
      <c r="I2478">
        <f>F2478*(1/N2407+LN(D2407*A2478)*(1-(D2407*A2478)^N2407))</f>
        <v>-7.5871104891730577E-4</v>
      </c>
      <c r="K2478">
        <f t="shared" si="328"/>
        <v>-1.3854562993436507E-3</v>
      </c>
      <c r="L2478">
        <f t="shared" si="329"/>
        <v>134.79446623765062</v>
      </c>
      <c r="M2478">
        <f t="shared" si="330"/>
        <v>5.7564245574919831E-7</v>
      </c>
      <c r="O2478">
        <f t="shared" si="331"/>
        <v>-8.8087125941560609E-3</v>
      </c>
      <c r="R2478">
        <f t="shared" si="332"/>
        <v>-1.6085288819896213E-2</v>
      </c>
      <c r="S2478">
        <f t="shared" si="333"/>
        <v>1.0511610021041101E-6</v>
      </c>
      <c r="U2478">
        <f t="shared" si="334"/>
        <v>1.9194891573910035E-6</v>
      </c>
    </row>
    <row r="2479" spans="1:21" x14ac:dyDescent="0.3">
      <c r="A2479">
        <f t="shared" si="335"/>
        <v>69</v>
      </c>
      <c r="D2479" s="57">
        <f t="shared" si="326"/>
        <v>1.9050321813314099E-2</v>
      </c>
      <c r="E2479" s="57">
        <f>D2479/SUM(D2410:D2527)</f>
        <v>2.0033237829743575E-2</v>
      </c>
      <c r="F2479">
        <f>D2407*N2407*(D2407*A2479)^(N2407-1)/EXP((D2407*A2479)^N2407)</f>
        <v>2.2083797519421595E-2</v>
      </c>
      <c r="G2479">
        <f t="shared" si="327"/>
        <v>1.3193346313555962E-4</v>
      </c>
      <c r="H2479">
        <f>F2479*(N2407/D2407)*(1-(D2407*A2479)^(N2407))</f>
        <v>12.237500037547527</v>
      </c>
      <c r="I2479">
        <f>F2479*(1/N2407+LN(D2407*A2479)*(1-(D2407*A2479)^N2407))</f>
        <v>-4.6560144754827443E-4</v>
      </c>
      <c r="K2479">
        <f t="shared" si="328"/>
        <v>-2.05055968967802E-3</v>
      </c>
      <c r="L2479">
        <f t="shared" si="329"/>
        <v>149.75640716897573</v>
      </c>
      <c r="M2479">
        <f t="shared" si="330"/>
        <v>2.1678470795904854E-7</v>
      </c>
      <c r="O2479">
        <f t="shared" si="331"/>
        <v>-5.6977977318541911E-3</v>
      </c>
      <c r="R2479">
        <f t="shared" si="332"/>
        <v>-2.5093724279428214E-2</v>
      </c>
      <c r="S2479">
        <f t="shared" si="333"/>
        <v>9.5474355979822657E-7</v>
      </c>
      <c r="U2479">
        <f t="shared" si="334"/>
        <v>4.2047950409324179E-6</v>
      </c>
    </row>
    <row r="2480" spans="1:21" x14ac:dyDescent="0.3">
      <c r="A2480">
        <f t="shared" si="335"/>
        <v>70</v>
      </c>
      <c r="D2480" s="57">
        <f t="shared" si="326"/>
        <v>1.9709787509574837E-2</v>
      </c>
      <c r="E2480" s="57">
        <f>D2480/SUM(D2410:D2527)</f>
        <v>2.0726729166174206E-2</v>
      </c>
      <c r="F2480">
        <f>D2407*N2407*(D2407*A2480)^(N2407-1)/EXP((D2407*A2480)^N2407)</f>
        <v>2.3942368510896775E-2</v>
      </c>
      <c r="G2480">
        <f t="shared" si="327"/>
        <v>1.4834559436092908E-4</v>
      </c>
      <c r="H2480">
        <f>F2480*(N2407/D2407)*(1-(D2407*A2480)^(N2407))</f>
        <v>12.772827742947351</v>
      </c>
      <c r="I2480">
        <f>F2480*(1/N2407+LN(D2407*A2480)*(1-(D2407*A2480)^N2407))</f>
        <v>-1.238708821203579E-4</v>
      </c>
      <c r="K2480">
        <f t="shared" si="328"/>
        <v>-3.2156393447225692E-3</v>
      </c>
      <c r="L2480">
        <f t="shared" si="329"/>
        <v>163.14512855100551</v>
      </c>
      <c r="M2480">
        <f t="shared" si="330"/>
        <v>1.5343995437275601E-8</v>
      </c>
      <c r="O2480">
        <f t="shared" si="331"/>
        <v>-1.5821814396902683E-3</v>
      </c>
      <c r="R2480">
        <f t="shared" si="332"/>
        <v>-4.1072807433585476E-2</v>
      </c>
      <c r="S2480">
        <f t="shared" si="333"/>
        <v>3.9832408221171426E-7</v>
      </c>
      <c r="U2480">
        <f t="shared" si="334"/>
        <v>1.0340336395327795E-5</v>
      </c>
    </row>
    <row r="2481" spans="1:21" x14ac:dyDescent="0.3">
      <c r="A2481">
        <f t="shared" si="335"/>
        <v>71</v>
      </c>
      <c r="D2481" s="57">
        <f t="shared" si="326"/>
        <v>2.1967083500650859E-2</v>
      </c>
      <c r="E2481" s="57">
        <f>D2481/SUM(D2410:D2527)</f>
        <v>2.3100492081284028E-2</v>
      </c>
      <c r="F2481">
        <f>D2407*N2407*(D2407*A2481)^(N2407-1)/EXP((D2407*A2481)^N2407)</f>
        <v>2.5830186369005786E-2</v>
      </c>
      <c r="G2481">
        <f t="shared" si="327"/>
        <v>2.1180388298242754E-4</v>
      </c>
      <c r="H2481">
        <f>F2481*(N2407/D2407)*(1-(D2407*A2481)^(N2407))</f>
        <v>13.1848655329772</v>
      </c>
      <c r="I2481">
        <f>F2481*(1/N2407+LN(D2407*A2481)*(1-(D2407*A2481)^N2407))</f>
        <v>2.6460193136954886E-4</v>
      </c>
      <c r="K2481">
        <f t="shared" si="328"/>
        <v>-2.7296942877217574E-3</v>
      </c>
      <c r="L2481">
        <f t="shared" si="329"/>
        <v>173.84067912269015</v>
      </c>
      <c r="M2481">
        <f t="shared" si="330"/>
        <v>7.0014182084495447E-8</v>
      </c>
      <c r="O2481">
        <f t="shared" si="331"/>
        <v>3.4887408848735635E-3</v>
      </c>
      <c r="R2481">
        <f t="shared" si="332"/>
        <v>-3.599065212974735E-2</v>
      </c>
      <c r="S2481">
        <f t="shared" si="333"/>
        <v>-7.2228238057960197E-7</v>
      </c>
      <c r="U2481">
        <f t="shared" si="334"/>
        <v>7.4512309044207926E-6</v>
      </c>
    </row>
    <row r="2482" spans="1:21" x14ac:dyDescent="0.3">
      <c r="A2482">
        <f t="shared" si="335"/>
        <v>72</v>
      </c>
      <c r="D2482" s="57">
        <f t="shared" si="326"/>
        <v>2.3900150588625674E-2</v>
      </c>
      <c r="E2482" s="57">
        <f>D2482/SUM(D2410:D2527)</f>
        <v>2.5133297253487698E-2</v>
      </c>
      <c r="F2482">
        <f>D2407*N2407*(D2407*A2482)^(N2407-1)/EXP((D2407*A2482)^N2407)</f>
        <v>2.7722364843806354E-2</v>
      </c>
      <c r="G2482">
        <f t="shared" si="327"/>
        <v>2.7510497305467782E-4</v>
      </c>
      <c r="H2482">
        <f>F2482*(N2407/D2407)*(1-(D2407*A2482)^(N2407))</f>
        <v>13.439521446995057</v>
      </c>
      <c r="I2482">
        <f>F2482*(1/N2407+LN(D2407*A2482)*(1-(D2407*A2482)^N2407))</f>
        <v>6.9567905528122279E-4</v>
      </c>
      <c r="K2482">
        <f t="shared" si="328"/>
        <v>-2.5890675903186555E-3</v>
      </c>
      <c r="L2482">
        <f t="shared" si="329"/>
        <v>180.62073672424012</v>
      </c>
      <c r="M2482">
        <f t="shared" si="330"/>
        <v>4.8396934795697467E-7</v>
      </c>
      <c r="O2482">
        <f t="shared" si="331"/>
        <v>9.3495935836772539E-3</v>
      </c>
      <c r="R2482">
        <f t="shared" si="332"/>
        <v>-3.4795829407807385E-2</v>
      </c>
      <c r="S2482">
        <f t="shared" si="333"/>
        <v>-1.8011600952921141E-6</v>
      </c>
      <c r="U2482">
        <f t="shared" si="334"/>
        <v>6.7032709872384497E-6</v>
      </c>
    </row>
    <row r="2483" spans="1:21" x14ac:dyDescent="0.3">
      <c r="A2483">
        <f t="shared" si="335"/>
        <v>73</v>
      </c>
      <c r="D2483" s="57">
        <f t="shared" si="326"/>
        <v>2.5646422946606715E-2</v>
      </c>
      <c r="E2483" s="57">
        <f>D2483/SUM(D2410:D2527)</f>
        <v>2.6969669877833165E-2</v>
      </c>
      <c r="F2483">
        <f>D2407*N2407*(D2407*A2483)^(N2407-1)/EXP((D2407*A2483)^N2407)</f>
        <v>2.9589518120179754E-2</v>
      </c>
      <c r="G2483">
        <f t="shared" si="327"/>
        <v>3.3939445051026069E-4</v>
      </c>
      <c r="H2483">
        <f>F2483*(N2407/D2407)*(1-(D2407*A2483)^(N2407))</f>
        <v>13.500666025012094</v>
      </c>
      <c r="I2483">
        <f>F2483*(1/N2407+LN(D2407*A2483)*(1-(D2407*A2483)^N2407))</f>
        <v>1.1626081727879002E-3</v>
      </c>
      <c r="K2483">
        <f t="shared" si="328"/>
        <v>-2.6198482423465883E-3</v>
      </c>
      <c r="L2483">
        <f t="shared" si="329"/>
        <v>182.26798311891588</v>
      </c>
      <c r="M2483">
        <f t="shared" si="330"/>
        <v>1.35165776343322E-6</v>
      </c>
      <c r="O2483">
        <f t="shared" si="331"/>
        <v>1.5695984658758995E-2</v>
      </c>
      <c r="R2483">
        <f t="shared" si="332"/>
        <v>-3.5369696156136235E-2</v>
      </c>
      <c r="S2483">
        <f t="shared" si="333"/>
        <v>-3.0458569780161588E-6</v>
      </c>
      <c r="U2483">
        <f t="shared" si="334"/>
        <v>6.8636048129265074E-6</v>
      </c>
    </row>
    <row r="2484" spans="1:21" x14ac:dyDescent="0.3">
      <c r="A2484">
        <f t="shared" si="335"/>
        <v>74</v>
      </c>
      <c r="D2484" s="57">
        <f t="shared" si="326"/>
        <v>2.7348241506391664E-2</v>
      </c>
      <c r="E2484" s="57">
        <f>D2484/SUM(D2410:D2527)</f>
        <v>2.8759295076049834E-2</v>
      </c>
      <c r="F2484">
        <f>D2407*N2407*(D2407*A2484)^(N2407-1)/EXP((D2407*A2484)^N2407)</f>
        <v>3.1397824689714859E-2</v>
      </c>
      <c r="G2484">
        <f t="shared" si="327"/>
        <v>4.0853652673206382E-4</v>
      </c>
      <c r="H2484">
        <f>F2484*(N2407/D2407)*(1-(D2407*A2484)^(N2407))</f>
        <v>13.331353062341522</v>
      </c>
      <c r="I2484">
        <f>F2484*(1/N2407+LN(D2407*A2484)*(1-(D2407*A2484)^N2407))</f>
        <v>1.6557339186770664E-3</v>
      </c>
      <c r="K2484">
        <f t="shared" si="328"/>
        <v>-2.6385296136650256E-3</v>
      </c>
      <c r="L2484">
        <f t="shared" si="329"/>
        <v>177.72497447280267</v>
      </c>
      <c r="M2484">
        <f t="shared" si="330"/>
        <v>2.7414548094577144E-6</v>
      </c>
      <c r="O2484">
        <f t="shared" si="331"/>
        <v>2.2073173447178237E-2</v>
      </c>
      <c r="R2484">
        <f t="shared" si="332"/>
        <v>-3.5175169845212031E-2</v>
      </c>
      <c r="S2484">
        <f t="shared" si="333"/>
        <v>-4.3687029767790789E-6</v>
      </c>
      <c r="U2484">
        <f t="shared" si="334"/>
        <v>6.9618385221873092E-6</v>
      </c>
    </row>
    <row r="2485" spans="1:21" x14ac:dyDescent="0.3">
      <c r="A2485">
        <f t="shared" si="335"/>
        <v>75</v>
      </c>
      <c r="D2485" s="57">
        <f t="shared" si="326"/>
        <v>2.8734972642275411E-2</v>
      </c>
      <c r="E2485" s="57">
        <f>D2485/SUM(D2410:D2527)</f>
        <v>3.021757567221561E-2</v>
      </c>
      <c r="F2485">
        <f>D2407*N2407*(D2407*A2485)^(N2407-1)/EXP((D2407*A2485)^N2407)</f>
        <v>3.3109318372450992E-2</v>
      </c>
      <c r="G2485">
        <f t="shared" si="327"/>
        <v>4.6961347952810507E-4</v>
      </c>
      <c r="H2485">
        <f>F2485*(N2407/D2407)*(1-(D2407*A2485)^(N2407))</f>
        <v>12.895469256737615</v>
      </c>
      <c r="I2485">
        <f>F2485*(1/N2407+LN(D2407*A2485)*(1-(D2407*A2485)^N2407))</f>
        <v>2.1623219729147857E-3</v>
      </c>
      <c r="K2485">
        <f t="shared" si="328"/>
        <v>-2.8917427002353828E-3</v>
      </c>
      <c r="L2485">
        <f t="shared" si="329"/>
        <v>166.29312735146496</v>
      </c>
      <c r="M2485">
        <f t="shared" si="330"/>
        <v>4.6756363145500911E-6</v>
      </c>
      <c r="O2485">
        <f t="shared" si="331"/>
        <v>2.7884156524890843E-2</v>
      </c>
      <c r="R2485">
        <f t="shared" si="332"/>
        <v>-3.7290379089280797E-2</v>
      </c>
      <c r="S2485">
        <f t="shared" si="333"/>
        <v>-6.2528787807349023E-6</v>
      </c>
      <c r="U2485">
        <f t="shared" si="334"/>
        <v>8.3621758443646233E-6</v>
      </c>
    </row>
    <row r="2486" spans="1:21" x14ac:dyDescent="0.3">
      <c r="A2486">
        <f t="shared" si="335"/>
        <v>76</v>
      </c>
      <c r="D2486" s="57">
        <f t="shared" si="326"/>
        <v>2.9956400016221886E-2</v>
      </c>
      <c r="E2486" s="57">
        <f>D2486/SUM(D2410:D2527)</f>
        <v>3.1502023531617525E-2</v>
      </c>
      <c r="F2486">
        <f>D2407*N2407*(D2407*A2486)^(N2407-1)/EXP((D2407*A2486)^N2407)</f>
        <v>3.468245616365679E-2</v>
      </c>
      <c r="G2486">
        <f t="shared" si="327"/>
        <v>5.2693271294362268E-4</v>
      </c>
      <c r="H2486">
        <f>F2486*(N2407/D2407)*(1-(D2407*A2486)^(N2407))</f>
        <v>12.159832455123363</v>
      </c>
      <c r="I2486">
        <f>F2486*(1/N2407+LN(D2407*A2486)*(1-(D2407*A2486)^N2407))</f>
        <v>2.6665488601869316E-3</v>
      </c>
      <c r="K2486">
        <f t="shared" si="328"/>
        <v>-3.1804326320392651E-3</v>
      </c>
      <c r="L2486">
        <f t="shared" si="329"/>
        <v>147.86152533667146</v>
      </c>
      <c r="M2486">
        <f t="shared" si="330"/>
        <v>7.1104828237642236E-6</v>
      </c>
      <c r="O2486">
        <f t="shared" si="331"/>
        <v>3.2424787373273263E-2</v>
      </c>
      <c r="R2486">
        <f t="shared" si="332"/>
        <v>-3.8673527940404476E-2</v>
      </c>
      <c r="S2486">
        <f t="shared" si="333"/>
        <v>-8.4807790098656259E-6</v>
      </c>
      <c r="U2486">
        <f t="shared" si="334"/>
        <v>1.0115151726940208E-5</v>
      </c>
    </row>
    <row r="2487" spans="1:21" x14ac:dyDescent="0.3">
      <c r="A2487">
        <f t="shared" si="335"/>
        <v>77</v>
      </c>
      <c r="D2487" s="57">
        <f t="shared" si="326"/>
        <v>3.2674042245523505E-2</v>
      </c>
      <c r="E2487" s="57">
        <f>D2487/SUM(D2410:D2527)</f>
        <v>3.4359884603429133E-2</v>
      </c>
      <c r="F2487">
        <f>D2407*N2407*(D2407*A2487)^(N2407-1)/EXP((D2407*A2487)^N2407)</f>
        <v>3.6073007865144557E-2</v>
      </c>
      <c r="G2487">
        <f t="shared" si="327"/>
        <v>6.6630457030413112E-4</v>
      </c>
      <c r="H2487">
        <f>F2487*(N2407/D2407)*(1-(D2407*A2487)^(N2407))</f>
        <v>11.096722191082097</v>
      </c>
      <c r="I2487">
        <f>F2487*(1/N2407+LN(D2407*A2487)*(1-(D2407*A2487)^N2407))</f>
        <v>3.1497136203974163E-3</v>
      </c>
      <c r="K2487">
        <f t="shared" si="328"/>
        <v>-1.7131232617154241E-3</v>
      </c>
      <c r="L2487">
        <f t="shared" si="329"/>
        <v>123.13724338605387</v>
      </c>
      <c r="M2487">
        <f t="shared" si="330"/>
        <v>9.9206958905169991E-6</v>
      </c>
      <c r="O2487">
        <f t="shared" si="331"/>
        <v>3.4951497027017546E-2</v>
      </c>
      <c r="R2487">
        <f t="shared" si="332"/>
        <v>-1.9010052914336491E-2</v>
      </c>
      <c r="S2487">
        <f t="shared" si="333"/>
        <v>-5.3958476708447193E-6</v>
      </c>
      <c r="U2487">
        <f t="shared" si="334"/>
        <v>2.9347913098304933E-6</v>
      </c>
    </row>
    <row r="2488" spans="1:21" x14ac:dyDescent="0.3">
      <c r="A2488">
        <f t="shared" si="335"/>
        <v>78</v>
      </c>
      <c r="D2488" s="57">
        <f t="shared" si="326"/>
        <v>3.3540692196800344E-2</v>
      </c>
      <c r="E2488" s="57">
        <f>D2488/SUM(D2410:D2527)</f>
        <v>3.5271250025977037E-2</v>
      </c>
      <c r="F2488">
        <f>D2407*N2407*(D2407*A2488)^(N2407-1)/EXP((D2407*A2488)^N2407)</f>
        <v>3.7235301601007971E-2</v>
      </c>
      <c r="G2488">
        <f t="shared" si="327"/>
        <v>7.1418508262621988E-4</v>
      </c>
      <c r="H2488">
        <f>F2488*(N2407/D2407)*(1-(D2407*A2488)^(N2407))</f>
        <v>9.6867763218177334</v>
      </c>
      <c r="I2488">
        <f>F2488*(1/N2407+LN(D2407*A2488)*(1-(D2407*A2488)^N2407))</f>
        <v>3.5907251857189319E-3</v>
      </c>
      <c r="K2488">
        <f t="shared" si="328"/>
        <v>-1.964051575030934E-3</v>
      </c>
      <c r="L2488">
        <f t="shared" si="329"/>
        <v>93.833635508928694</v>
      </c>
      <c r="M2488">
        <f t="shared" si="330"/>
        <v>1.2893307359356259E-5</v>
      </c>
      <c r="O2488">
        <f t="shared" si="331"/>
        <v>3.4782551707176736E-2</v>
      </c>
      <c r="R2488">
        <f t="shared" si="332"/>
        <v>-1.9025328291838478E-2</v>
      </c>
      <c r="S2488">
        <f t="shared" si="333"/>
        <v>-7.0523694565145113E-6</v>
      </c>
      <c r="U2488">
        <f t="shared" si="334"/>
        <v>3.8574985893814924E-6</v>
      </c>
    </row>
    <row r="2489" spans="1:21" x14ac:dyDescent="0.3">
      <c r="A2489">
        <f t="shared" si="335"/>
        <v>79</v>
      </c>
      <c r="D2489" s="57">
        <f t="shared" si="326"/>
        <v>3.5041361656935367E-2</v>
      </c>
      <c r="E2489" s="57">
        <f>D2489/SUM(D2410:D2527)</f>
        <v>3.6849347681928803E-2</v>
      </c>
      <c r="F2489">
        <f>D2407*N2407*(D2407*A2489)^(N2407-1)/EXP((D2407*A2489)^N2407)</f>
        <v>3.8123840954406955E-2</v>
      </c>
      <c r="G2489">
        <f t="shared" si="327"/>
        <v>8.010224005080386E-4</v>
      </c>
      <c r="H2489">
        <f>F2489*(N2407/D2407)*(1-(D2407*A2489)^(N2407))</f>
        <v>7.9221241111667133</v>
      </c>
      <c r="I2489">
        <f>F2489*(1/N2407+LN(D2407*A2489)*(1-(D2407*A2489)^N2407))</f>
        <v>3.9669091303551731E-3</v>
      </c>
      <c r="K2489">
        <f t="shared" si="328"/>
        <v>-1.2744932724781527E-3</v>
      </c>
      <c r="L2489">
        <f t="shared" si="329"/>
        <v>62.760050432728988</v>
      </c>
      <c r="M2489">
        <f t="shared" si="330"/>
        <v>1.5736368048495235E-5</v>
      </c>
      <c r="O2489">
        <f t="shared" si="331"/>
        <v>3.1426346468394095E-2</v>
      </c>
      <c r="R2489">
        <f t="shared" si="332"/>
        <v>-1.0096693883418941E-2</v>
      </c>
      <c r="S2489">
        <f t="shared" si="333"/>
        <v>-5.0557989991698269E-6</v>
      </c>
      <c r="U2489">
        <f t="shared" si="334"/>
        <v>1.6243331015920707E-6</v>
      </c>
    </row>
    <row r="2490" spans="1:21" x14ac:dyDescent="0.3">
      <c r="A2490">
        <f t="shared" si="335"/>
        <v>80</v>
      </c>
      <c r="D2490" s="57">
        <f t="shared" si="326"/>
        <v>3.735361953938126E-2</v>
      </c>
      <c r="E2490" s="57">
        <f>D2490/SUM(D2410:D2527)</f>
        <v>3.9280908289496271E-2</v>
      </c>
      <c r="F2490">
        <f>D2407*N2407*(D2407*A2490)^(N2407-1)/EXP((D2407*A2490)^N2407)</f>
        <v>3.8695282635770822E-2</v>
      </c>
      <c r="G2490">
        <f t="shared" si="327"/>
        <v>9.4457259338128689E-4</v>
      </c>
      <c r="H2490">
        <f>F2490*(N2407/D2407)*(1-(D2407*A2490)^(N2407))</f>
        <v>5.8095517302512478</v>
      </c>
      <c r="I2490">
        <f>F2490*(1/N2407+LN(D2407*A2490)*(1-(D2407*A2490)^N2407))</f>
        <v>4.2551573088107997E-3</v>
      </c>
      <c r="K2490">
        <f t="shared" si="328"/>
        <v>5.8562565372544811E-4</v>
      </c>
      <c r="L2490">
        <f t="shared" si="329"/>
        <v>33.75089130646527</v>
      </c>
      <c r="M2490">
        <f t="shared" si="330"/>
        <v>1.8106363722725969E-5</v>
      </c>
      <c r="O2490">
        <f t="shared" si="331"/>
        <v>2.4720556505893023E-2</v>
      </c>
      <c r="R2490">
        <f t="shared" si="332"/>
        <v>3.4022225298801952E-3</v>
      </c>
      <c r="S2490">
        <f t="shared" si="333"/>
        <v>2.4919292806769429E-6</v>
      </c>
      <c r="U2490">
        <f t="shared" si="334"/>
        <v>3.4295740630135845E-7</v>
      </c>
    </row>
    <row r="2491" spans="1:21" x14ac:dyDescent="0.3">
      <c r="A2491">
        <f t="shared" si="335"/>
        <v>81</v>
      </c>
      <c r="D2491" s="57">
        <f t="shared" si="326"/>
        <v>3.688652398182779E-2</v>
      </c>
      <c r="E2491" s="57">
        <f>D2491/SUM(D2410:D2527)</f>
        <v>3.8789712577141137E-2</v>
      </c>
      <c r="F2491">
        <f>D2407*N2407*(D2407*A2491)^(N2407-1)/EXP((D2407*A2491)^N2407)</f>
        <v>3.8910728107589901E-2</v>
      </c>
      <c r="G2491">
        <f t="shared" si="327"/>
        <v>9.1462114705419793E-4</v>
      </c>
      <c r="H2491">
        <f>F2491*(N2407/D2407)*(1-(D2407*A2491)^(N2407))</f>
        <v>3.3734167613892128</v>
      </c>
      <c r="I2491">
        <f>F2491*(1/N2407+LN(D2407*A2491)*(1-(D2407*A2491)^N2407))</f>
        <v>4.4334122802540026E-3</v>
      </c>
      <c r="K2491">
        <f t="shared" si="328"/>
        <v>-1.210155304487634E-4</v>
      </c>
      <c r="L2491">
        <f t="shared" si="329"/>
        <v>11.379940646021685</v>
      </c>
      <c r="M2491">
        <f t="shared" si="330"/>
        <v>1.9655144446706994E-5</v>
      </c>
      <c r="O2491">
        <f t="shared" si="331"/>
        <v>1.4955747296357623E-2</v>
      </c>
      <c r="R2491">
        <f t="shared" si="332"/>
        <v>-4.0823581880426507E-4</v>
      </c>
      <c r="S2491">
        <f t="shared" si="333"/>
        <v>-5.3651173879299985E-7</v>
      </c>
      <c r="U2491">
        <f t="shared" si="334"/>
        <v>1.4644758609795581E-8</v>
      </c>
    </row>
    <row r="2492" spans="1:21" x14ac:dyDescent="0.3">
      <c r="A2492">
        <f t="shared" si="335"/>
        <v>82</v>
      </c>
      <c r="D2492" s="57">
        <f t="shared" si="326"/>
        <v>3.8021967694227748E-2</v>
      </c>
      <c r="E2492" s="57">
        <f>D2492/SUM(D2410:D2527)</f>
        <v>3.9983740381799956E-2</v>
      </c>
      <c r="F2492">
        <f>D2407*N2407*(D2407*A2492)^(N2407-1)/EXP((D2407*A2492)^N2407)</f>
        <v>3.8738239436217459E-2</v>
      </c>
      <c r="G2492">
        <f t="shared" si="327"/>
        <v>9.8826810845258788E-4</v>
      </c>
      <c r="H2492">
        <f>F2492*(N2407/D2407)*(1-(D2407*A2492)^(N2407))</f>
        <v>0.65795370682196641</v>
      </c>
      <c r="I2492">
        <f>F2492*(1/N2407+LN(D2407*A2492)*(1-(D2407*A2492)^N2407))</f>
        <v>4.4824351652269674E-3</v>
      </c>
      <c r="K2492">
        <f t="shared" si="328"/>
        <v>1.2455009455824978E-3</v>
      </c>
      <c r="L2492">
        <f t="shared" si="329"/>
        <v>0.43290308032076613</v>
      </c>
      <c r="M2492">
        <f t="shared" si="330"/>
        <v>2.0092225010463312E-5</v>
      </c>
      <c r="O2492">
        <f t="shared" si="331"/>
        <v>2.9492348325502165E-3</v>
      </c>
      <c r="R2492">
        <f t="shared" si="332"/>
        <v>8.1948196399626871E-4</v>
      </c>
      <c r="S2492">
        <f t="shared" si="333"/>
        <v>5.5828772368024277E-6</v>
      </c>
      <c r="U2492">
        <f t="shared" si="334"/>
        <v>1.5512726054468962E-6</v>
      </c>
    </row>
    <row r="2493" spans="1:21" x14ac:dyDescent="0.3">
      <c r="A2493">
        <f t="shared" si="335"/>
        <v>83</v>
      </c>
      <c r="D2493" s="57">
        <f t="shared" si="326"/>
        <v>3.7052221085267276E-2</v>
      </c>
      <c r="E2493" s="57">
        <f>D2493/SUM(D2410:D2527)</f>
        <v>3.8963958950164766E-2</v>
      </c>
      <c r="F2493">
        <f>D2407*N2407*(D2407*A2493)^(N2407-1)/EXP((D2407*A2493)^N2407)</f>
        <v>3.8155441416287704E-2</v>
      </c>
      <c r="G2493">
        <f t="shared" si="327"/>
        <v>9.2519087182806525E-4</v>
      </c>
      <c r="H2493">
        <f>F2493*(N2407/D2407)*(1-(D2407*A2493)^(N2407))</f>
        <v>-2.2714433459753884</v>
      </c>
      <c r="I2493">
        <f>F2493*(1/N2407+LN(D2407*A2493)*(1-(D2407*A2493)^N2407))</f>
        <v>4.3877526171760897E-3</v>
      </c>
      <c r="K2493">
        <f t="shared" si="328"/>
        <v>8.0851753387706227E-4</v>
      </c>
      <c r="L2493">
        <f t="shared" si="329"/>
        <v>5.1594548739758679</v>
      </c>
      <c r="M2493">
        <f t="shared" si="330"/>
        <v>1.9252373029535624E-5</v>
      </c>
      <c r="O2493">
        <f t="shared" si="331"/>
        <v>-9.9665314860707243E-3</v>
      </c>
      <c r="R2493">
        <f t="shared" si="332"/>
        <v>-1.8365017724294838E-3</v>
      </c>
      <c r="S2493">
        <f t="shared" si="333"/>
        <v>3.5475749253018378E-6</v>
      </c>
      <c r="U2493">
        <f t="shared" si="334"/>
        <v>6.5370060258664649E-7</v>
      </c>
    </row>
    <row r="2494" spans="1:21" x14ac:dyDescent="0.3">
      <c r="A2494">
        <f t="shared" si="335"/>
        <v>84</v>
      </c>
      <c r="D2494" s="57">
        <f t="shared" si="326"/>
        <v>3.6517876104514006E-2</v>
      </c>
      <c r="E2494" s="57">
        <f>D2494/SUM(D2410:D2527)</f>
        <v>3.8402044028859939E-2</v>
      </c>
      <c r="F2494">
        <f>D2407*N2407*(D2407*A2494)^(N2407-1)/EXP((D2407*A2494)^N2407)</f>
        <v>3.7152023261841069E-2</v>
      </c>
      <c r="G2494">
        <f t="shared" si="327"/>
        <v>8.9132314362260553E-4</v>
      </c>
      <c r="H2494">
        <f>F2494*(N2407/D2407)*(1-(D2407*A2494)^(N2407))</f>
        <v>-5.3283944344511571</v>
      </c>
      <c r="I2494">
        <f>F2494*(1/N2407+LN(D2407*A2494)*(1-(D2407*A2494)^N2407))</f>
        <v>4.1416206431334843E-3</v>
      </c>
      <c r="K2494">
        <f t="shared" si="328"/>
        <v>1.2500207670188695E-3</v>
      </c>
      <c r="L2494">
        <f t="shared" si="329"/>
        <v>28.391787249090065</v>
      </c>
      <c r="M2494">
        <f t="shared" si="330"/>
        <v>1.7153021551629415E-5</v>
      </c>
      <c r="O2494">
        <f t="shared" si="331"/>
        <v>-2.2068188384480481E-2</v>
      </c>
      <c r="R2494">
        <f t="shared" si="332"/>
        <v>-6.6606036979317109E-3</v>
      </c>
      <c r="S2494">
        <f t="shared" si="333"/>
        <v>5.1771118130309018E-6</v>
      </c>
      <c r="U2494">
        <f t="shared" si="334"/>
        <v>1.562551917978443E-6</v>
      </c>
    </row>
    <row r="2495" spans="1:21" x14ac:dyDescent="0.3">
      <c r="A2495">
        <f t="shared" si="335"/>
        <v>85</v>
      </c>
      <c r="D2495" s="57">
        <f t="shared" si="326"/>
        <v>3.4438768285532606E-2</v>
      </c>
      <c r="E2495" s="57">
        <f>D2495/SUM(D2410:D2527)</f>
        <v>3.6215663041730149E-2</v>
      </c>
      <c r="F2495">
        <f>D2407*N2407*(D2407*A2495)^(N2407-1)/EXP((D2407*A2495)^N2407)</f>
        <v>3.5731910479484111E-2</v>
      </c>
      <c r="G2495">
        <f t="shared" si="327"/>
        <v>7.6555444154827786E-4</v>
      </c>
      <c r="H2495">
        <f>F2495*(N2407/D2407)*(1-(D2407*A2495)^(N2407))</f>
        <v>-8.4075617482603953</v>
      </c>
      <c r="I2495">
        <f>F2495*(1/N2407+LN(D2407*A2495)*(1-(D2407*A2495)^N2407))</f>
        <v>3.7447880657245315E-3</v>
      </c>
      <c r="K2495">
        <f t="shared" si="328"/>
        <v>4.8375256224603841E-4</v>
      </c>
      <c r="L2495">
        <f t="shared" si="329"/>
        <v>70.687094550811395</v>
      </c>
      <c r="M2495">
        <f t="shared" si="330"/>
        <v>1.4023437657192879E-5</v>
      </c>
      <c r="O2495">
        <f t="shared" si="331"/>
        <v>-3.1484536896727609E-2</v>
      </c>
      <c r="R2495">
        <f t="shared" si="332"/>
        <v>-4.0671795379627488E-3</v>
      </c>
      <c r="S2495">
        <f t="shared" si="333"/>
        <v>1.8115508218626283E-6</v>
      </c>
      <c r="U2495">
        <f t="shared" si="334"/>
        <v>2.3401654147960726E-7</v>
      </c>
    </row>
    <row r="2496" spans="1:21" x14ac:dyDescent="0.3">
      <c r="A2496">
        <f t="shared" si="335"/>
        <v>86</v>
      </c>
      <c r="D2496" s="57">
        <f t="shared" si="326"/>
        <v>3.2135071513350197E-2</v>
      </c>
      <c r="E2496" s="57">
        <f>D2496/SUM(D2410:D2527)</f>
        <v>3.3793105261499444E-2</v>
      </c>
      <c r="F2496">
        <f>D2407*N2407*(D2407*A2496)^(N2407-1)/EXP((D2407*A2496)^N2407)</f>
        <v>3.3914849323465127E-2</v>
      </c>
      <c r="G2496">
        <f t="shared" si="327"/>
        <v>6.3736539931742806E-4</v>
      </c>
      <c r="H2496">
        <f>F2496*(N2407/D2407)*(1-(D2407*A2496)^(N2407))</f>
        <v>-11.388821566915381</v>
      </c>
      <c r="I2496">
        <f>F2496*(1/N2407+LN(D2407*A2496)*(1-(D2407*A2496)^N2407))</f>
        <v>3.2078016268593957E-3</v>
      </c>
      <c r="K2496">
        <f t="shared" si="328"/>
        <v>-1.217440619656826E-4</v>
      </c>
      <c r="L2496">
        <f t="shared" si="329"/>
        <v>129.70525668303691</v>
      </c>
      <c r="M2496">
        <f t="shared" si="330"/>
        <v>1.0289991277281785E-5</v>
      </c>
      <c r="O2496">
        <f t="shared" si="331"/>
        <v>-3.6533080350362526E-2</v>
      </c>
      <c r="R2496">
        <f t="shared" si="332"/>
        <v>1.3865213985586485E-3</v>
      </c>
      <c r="S2496">
        <f t="shared" si="333"/>
        <v>-3.9053080003398776E-7</v>
      </c>
      <c r="U2496">
        <f t="shared" si="334"/>
        <v>1.4821616623903965E-8</v>
      </c>
    </row>
    <row r="2497" spans="1:21" x14ac:dyDescent="0.3">
      <c r="A2497">
        <f t="shared" si="335"/>
        <v>87</v>
      </c>
      <c r="D2497" s="57">
        <f t="shared" si="326"/>
        <v>2.9292899015876152E-2</v>
      </c>
      <c r="E2497" s="57">
        <f>D2497/SUM(D2410:D2527)</f>
        <v>3.0804288686481777E-2</v>
      </c>
      <c r="F2497">
        <f>D2407*N2407*(D2407*A2497)^(N2407-1)/EXP((D2407*A2497)^N2407)</f>
        <v>3.1737141869184422E-2</v>
      </c>
      <c r="G2497">
        <f t="shared" si="327"/>
        <v>4.9538651920698947E-4</v>
      </c>
      <c r="H2497">
        <f>F2497*(N2407/D2407)*(1-(D2407*A2497)^(N2407))</f>
        <v>-14.143677524320339</v>
      </c>
      <c r="I2497">
        <f>F2497*(1/N2407+LN(D2407*A2497)*(1-(D2407*A2497)^N2407))</f>
        <v>2.5515813992433045E-3</v>
      </c>
      <c r="K2497">
        <f t="shared" si="328"/>
        <v>-9.3285318270264553E-4</v>
      </c>
      <c r="L2497">
        <f t="shared" si="329"/>
        <v>200.04361391196431</v>
      </c>
      <c r="M2497">
        <f t="shared" si="330"/>
        <v>6.5105676369644197E-6</v>
      </c>
      <c r="O2497">
        <f t="shared" si="331"/>
        <v>-3.6088744487951366E-2</v>
      </c>
      <c r="R2497">
        <f t="shared" si="332"/>
        <v>1.3193974593682102E-2</v>
      </c>
      <c r="S2497">
        <f t="shared" si="333"/>
        <v>-2.380250829208986E-6</v>
      </c>
      <c r="U2497">
        <f t="shared" si="334"/>
        <v>8.7021506047845539E-7</v>
      </c>
    </row>
    <row r="2498" spans="1:21" x14ac:dyDescent="0.3">
      <c r="A2498">
        <f t="shared" si="335"/>
        <v>88</v>
      </c>
      <c r="D2498" s="57">
        <f t="shared" si="326"/>
        <v>2.6897095939756234E-2</v>
      </c>
      <c r="E2498" s="57">
        <f>D2498/SUM(D2410:D2527)</f>
        <v>2.8284872306670397E-2</v>
      </c>
      <c r="F2498">
        <f>D2407*N2407*(D2407*A2498)^(N2407-1)/EXP((D2407*A2498)^N2407)</f>
        <v>2.925129819953955E-2</v>
      </c>
      <c r="G2498">
        <f t="shared" si="327"/>
        <v>3.8958326579497255E-4</v>
      </c>
      <c r="H2498">
        <f>F2498*(N2407/D2407)*(1-(D2407*A2498)^(N2407))</f>
        <v>-16.543737780580312</v>
      </c>
      <c r="I2498">
        <f>F2498*(1/N2407+LN(D2407*A2498)*(1-(D2407*A2498)^N2407))</f>
        <v>1.8070226441784063E-3</v>
      </c>
      <c r="K2498">
        <f t="shared" si="328"/>
        <v>-9.6642589286915354E-4</v>
      </c>
      <c r="L2498">
        <f t="shared" si="329"/>
        <v>273.69525975260035</v>
      </c>
      <c r="M2498">
        <f t="shared" si="330"/>
        <v>3.2653308365735192E-6</v>
      </c>
      <c r="O2498">
        <f t="shared" si="331"/>
        <v>-2.9894908788858435E-2</v>
      </c>
      <c r="R2498">
        <f t="shared" si="332"/>
        <v>1.5988296555990475E-2</v>
      </c>
      <c r="S2498">
        <f t="shared" si="333"/>
        <v>-1.7463534723348949E-6</v>
      </c>
      <c r="U2498">
        <f t="shared" si="334"/>
        <v>9.3397900640794065E-7</v>
      </c>
    </row>
    <row r="2499" spans="1:21" x14ac:dyDescent="0.3">
      <c r="A2499">
        <f t="shared" si="335"/>
        <v>89</v>
      </c>
      <c r="D2499" s="57">
        <f t="shared" si="326"/>
        <v>2.3295270772920481E-2</v>
      </c>
      <c r="E2499" s="57">
        <f>D2499/SUM(D2410:D2527)</f>
        <v>2.449720819813302E-2</v>
      </c>
      <c r="F2499">
        <f>D2407*N2407*(D2407*A2499)^(N2407-1)/EXP((D2407*A2499)^N2407)</f>
        <v>2.652444000744604E-2</v>
      </c>
      <c r="G2499">
        <f t="shared" si="327"/>
        <v>2.544088689107312E-4</v>
      </c>
      <c r="H2499">
        <f>F2499*(N2407/D2407)*(1-(D2407*A2499)^(N2407))</f>
        <v>-18.470740370979939</v>
      </c>
      <c r="I2499">
        <f>F2499*(1/N2407+LN(D2407*A2499)*(1-(D2407*A2499)^N2407))</f>
        <v>1.01345863961582E-3</v>
      </c>
      <c r="K2499">
        <f t="shared" si="328"/>
        <v>-2.0272318093130202E-3</v>
      </c>
      <c r="L2499">
        <f t="shared" si="329"/>
        <v>341.16824985214816</v>
      </c>
      <c r="M2499">
        <f t="shared" si="330"/>
        <v>1.0270984142119484E-6</v>
      </c>
      <c r="O2499">
        <f t="shared" si="331"/>
        <v>-1.8719331409070335E-2</v>
      </c>
      <c r="R2499">
        <f t="shared" si="332"/>
        <v>3.744447242161271E-2</v>
      </c>
      <c r="S2499">
        <f t="shared" si="333"/>
        <v>-2.0545155916522911E-6</v>
      </c>
      <c r="U2499">
        <f t="shared" si="334"/>
        <v>4.1096688086905421E-6</v>
      </c>
    </row>
    <row r="2500" spans="1:21" x14ac:dyDescent="0.3">
      <c r="A2500">
        <f t="shared" si="335"/>
        <v>90</v>
      </c>
      <c r="D2500" s="57">
        <f t="shared" si="326"/>
        <v>2.0845945639594399E-2</v>
      </c>
      <c r="E2500" s="57">
        <f>D2500/SUM(D2410:D2527)</f>
        <v>2.1921508249379575E-2</v>
      </c>
      <c r="F2500">
        <f>D2407*N2407*(D2407*A2500)^(N2407-1)/EXP((D2407*A2500)^N2407)</f>
        <v>2.363539875920696E-2</v>
      </c>
      <c r="G2500">
        <f t="shared" si="327"/>
        <v>1.788772422887227E-4</v>
      </c>
      <c r="H2500">
        <f>F2500*(N2407/D2407)*(1-(D2407*A2500)^(N2407))</f>
        <v>-19.827250375958165</v>
      </c>
      <c r="I2500">
        <f>F2500*(1/N2407+LN(D2407*A2500)*(1-(D2407*A2500)^N2407))</f>
        <v>2.1595106167405397E-4</v>
      </c>
      <c r="K2500">
        <f t="shared" si="328"/>
        <v>-1.7138905098273843E-3</v>
      </c>
      <c r="L2500">
        <f t="shared" si="329"/>
        <v>393.1198574709332</v>
      </c>
      <c r="M2500">
        <f t="shared" si="330"/>
        <v>4.6634861038151064E-8</v>
      </c>
      <c r="O2500">
        <f t="shared" si="331"/>
        <v>-4.2817157687654516E-3</v>
      </c>
      <c r="R2500">
        <f t="shared" si="332"/>
        <v>3.3981736255326141E-2</v>
      </c>
      <c r="S2500">
        <f t="shared" si="333"/>
        <v>-3.701164751903093E-7</v>
      </c>
      <c r="U2500">
        <f t="shared" si="334"/>
        <v>2.9374206796763712E-6</v>
      </c>
    </row>
    <row r="2501" spans="1:21" x14ac:dyDescent="0.3">
      <c r="A2501">
        <f t="shared" si="335"/>
        <v>91</v>
      </c>
      <c r="D2501" s="57">
        <f t="shared" si="326"/>
        <v>1.781497199623313E-2</v>
      </c>
      <c r="E2501" s="57">
        <f>D2501/SUM(D2410:D2527)</f>
        <v>1.8734149188037948E-2</v>
      </c>
      <c r="F2501">
        <f>D2407*N2407*(D2407*A2501)^(N2407-1)/EXP((D2407*A2501)^N2407)</f>
        <v>2.0670595922760996E-2</v>
      </c>
      <c r="G2501">
        <f t="shared" si="327"/>
        <v>1.0377783444011291E-4</v>
      </c>
      <c r="H2501">
        <f>F2501*(N2407/D2407)*(1-(D2407*A2501)^(N2407))</f>
        <v>-20.546832615798245</v>
      </c>
      <c r="I2501">
        <f>F2501*(1/N2407+LN(D2407*A2501)*(1-(D2407*A2501)^N2407))</f>
        <v>-5.3844842700384924E-4</v>
      </c>
      <c r="K2501">
        <f t="shared" si="328"/>
        <v>-1.9364467347230477E-3</v>
      </c>
      <c r="L2501">
        <f t="shared" si="329"/>
        <v>422.17233054163052</v>
      </c>
      <c r="M2501">
        <f t="shared" si="330"/>
        <v>2.8992670854291956E-7</v>
      </c>
      <c r="O2501">
        <f t="shared" si="331"/>
        <v>1.106340970188795E-2</v>
      </c>
      <c r="R2501">
        <f t="shared" si="332"/>
        <v>3.9787846927763527E-2</v>
      </c>
      <c r="S2501">
        <f t="shared" si="333"/>
        <v>1.0426766982883651E-6</v>
      </c>
      <c r="U2501">
        <f t="shared" si="334"/>
        <v>3.7498259564195534E-6</v>
      </c>
    </row>
    <row r="2502" spans="1:21" x14ac:dyDescent="0.3">
      <c r="A2502">
        <f t="shared" si="335"/>
        <v>92</v>
      </c>
      <c r="D2502" s="57">
        <f t="shared" si="326"/>
        <v>1.5331239437415897E-2</v>
      </c>
      <c r="E2502" s="57">
        <f>D2502/SUM(D2410:D2527)</f>
        <v>1.6122266536192753E-2</v>
      </c>
      <c r="F2502">
        <f>D2407*N2407*(D2407*A2502)^(N2407-1)/EXP((D2407*A2502)^N2407)</f>
        <v>1.771895833034649E-2</v>
      </c>
      <c r="G2502">
        <f t="shared" si="327"/>
        <v>5.7384533602699127E-5</v>
      </c>
      <c r="H2502">
        <f>F2502*(N2407/D2407)*(1-(D2407*A2502)^(N2407))</f>
        <v>-20.602302706465174</v>
      </c>
      <c r="I2502">
        <f>F2502*(1/N2407+LN(D2407*A2502)*(1-(D2407*A2502)^N2407))</f>
        <v>-1.2051224344877254E-3</v>
      </c>
      <c r="K2502">
        <f t="shared" si="328"/>
        <v>-1.5966917941537366E-3</v>
      </c>
      <c r="L2502">
        <f t="shared" si="329"/>
        <v>424.45487680882223</v>
      </c>
      <c r="M2502">
        <f t="shared" si="330"/>
        <v>1.4523200821056221E-6</v>
      </c>
      <c r="O2502">
        <f t="shared" si="331"/>
        <v>2.4828297193668365E-2</v>
      </c>
      <c r="R2502">
        <f t="shared" si="332"/>
        <v>3.2895527672084264E-2</v>
      </c>
      <c r="S2502">
        <f t="shared" si="333"/>
        <v>1.9242091020971254E-6</v>
      </c>
      <c r="U2502">
        <f t="shared" si="334"/>
        <v>2.5494246855178782E-6</v>
      </c>
    </row>
    <row r="2503" spans="1:21" x14ac:dyDescent="0.3">
      <c r="A2503">
        <f t="shared" si="335"/>
        <v>93</v>
      </c>
      <c r="D2503" s="57">
        <f t="shared" si="326"/>
        <v>1.3257293749188751E-2</v>
      </c>
      <c r="E2503" s="57">
        <f>D2503/SUM(D2410:D2527)</f>
        <v>1.3941314023926624E-2</v>
      </c>
      <c r="F2503">
        <f>D2407*N2407*(D2407*A2503)^(N2407-1)/EXP((D2407*A2503)^N2407)</f>
        <v>1.4866285367862641E-2</v>
      </c>
      <c r="G2503">
        <f t="shared" si="327"/>
        <v>2.9098531578308357E-5</v>
      </c>
      <c r="H2503">
        <f>F2503*(N2407/D2407)*(1-(D2407*A2503)^(N2407))</f>
        <v>-20.010657195038679</v>
      </c>
      <c r="I2503">
        <f>F2503*(1/N2407+LN(D2407*A2503)*(1-(D2407*A2503)^N2407))</f>
        <v>-1.7464700691169051E-3</v>
      </c>
      <c r="K2503">
        <f t="shared" si="328"/>
        <v>-9.2497134393601695E-4</v>
      </c>
      <c r="L2503">
        <f t="shared" si="329"/>
        <v>400.42640137735322</v>
      </c>
      <c r="M2503">
        <f t="shared" si="330"/>
        <v>3.0501577023212073E-6</v>
      </c>
      <c r="O2503">
        <f t="shared" si="331"/>
        <v>3.4948013854493892E-2</v>
      </c>
      <c r="R2503">
        <f t="shared" si="332"/>
        <v>1.8509284478737852E-2</v>
      </c>
      <c r="S2503">
        <f t="shared" si="333"/>
        <v>1.6154347669750922E-6</v>
      </c>
      <c r="U2503">
        <f t="shared" si="334"/>
        <v>8.5557198710280136E-7</v>
      </c>
    </row>
    <row r="2504" spans="1:21" x14ac:dyDescent="0.3">
      <c r="A2504">
        <f t="shared" si="335"/>
        <v>94</v>
      </c>
      <c r="D2504" s="57">
        <f t="shared" si="326"/>
        <v>9.0454195876209995E-3</v>
      </c>
      <c r="E2504" s="57">
        <f>D2504/SUM(D2410:D2527)</f>
        <v>9.5121249732373122E-3</v>
      </c>
      <c r="F2504">
        <f>D2407*N2407*(D2407*A2504)^(N2407-1)/EXP((D2407*A2504)^N2407)</f>
        <v>1.2189616636400448E-2</v>
      </c>
      <c r="G2504">
        <f t="shared" si="327"/>
        <v>9.3144971617658193E-7</v>
      </c>
      <c r="H2504">
        <f>F2504*(N2407/D2407)*(1-(D2407*A2504)^(N2407))</f>
        <v>-18.833540082567843</v>
      </c>
      <c r="I2504">
        <f>F2504*(1/N2407+LN(D2407*A2504)*(1-(D2407*A2504)^N2407))</f>
        <v>-2.1359943317458023E-3</v>
      </c>
      <c r="K2504">
        <f t="shared" si="328"/>
        <v>-2.6774916631631361E-3</v>
      </c>
      <c r="L2504">
        <f t="shared" si="329"/>
        <v>354.70223204168957</v>
      </c>
      <c r="M2504">
        <f t="shared" si="330"/>
        <v>4.5624717852501961E-6</v>
      </c>
      <c r="O2504">
        <f t="shared" si="331"/>
        <v>4.0228334863072285E-2</v>
      </c>
      <c r="R2504">
        <f t="shared" si="332"/>
        <v>5.0426646558924162E-2</v>
      </c>
      <c r="S2504">
        <f t="shared" si="333"/>
        <v>5.7191070158130997E-6</v>
      </c>
      <c r="U2504">
        <f t="shared" si="334"/>
        <v>7.1689616063080965E-6</v>
      </c>
    </row>
    <row r="2505" spans="1:21" x14ac:dyDescent="0.3">
      <c r="A2505">
        <f t="shared" si="335"/>
        <v>95</v>
      </c>
      <c r="D2505" s="57">
        <f t="shared" si="326"/>
        <v>6.6577472090300514E-3</v>
      </c>
      <c r="E2505" s="57">
        <f>D2505/SUM(D2410:D2527)</f>
        <v>7.0012588005518668E-3</v>
      </c>
      <c r="F2505">
        <f>D2407*N2407*(D2407*A2505)^(N2407-1)/EXP((D2407*A2505)^N2407)</f>
        <v>9.7522176116586097E-3</v>
      </c>
      <c r="G2505">
        <f t="shared" si="327"/>
        <v>2.3893422786708937E-6</v>
      </c>
      <c r="H2505">
        <f>F2505*(N2407/D2407)*(1-(D2407*A2505)^(N2407))</f>
        <v>-17.172634374058177</v>
      </c>
      <c r="I2505">
        <f>F2505*(1/N2407+LN(D2407*A2505)*(1-(D2407*A2505)^N2407))</f>
        <v>-2.3612218172062815E-3</v>
      </c>
      <c r="K2505">
        <f t="shared" si="328"/>
        <v>-2.7509588111067429E-3</v>
      </c>
      <c r="L2505">
        <f t="shared" si="329"/>
        <v>294.89937134508449</v>
      </c>
      <c r="M2505">
        <f t="shared" si="330"/>
        <v>5.575368470050934E-6</v>
      </c>
      <c r="O2505">
        <f t="shared" si="331"/>
        <v>4.0548398942932704E-2</v>
      </c>
      <c r="R2505">
        <f t="shared" si="332"/>
        <v>4.724120984122987E-2</v>
      </c>
      <c r="S2505">
        <f t="shared" si="333"/>
        <v>6.4956239630210953E-6</v>
      </c>
      <c r="U2505">
        <f t="shared" si="334"/>
        <v>7.5677743804058249E-6</v>
      </c>
    </row>
    <row r="2506" spans="1:21" x14ac:dyDescent="0.3">
      <c r="A2506">
        <f t="shared" si="335"/>
        <v>96</v>
      </c>
      <c r="D2506" s="57">
        <f t="shared" si="326"/>
        <v>4.8878008543466033E-3</v>
      </c>
      <c r="E2506" s="57">
        <f>D2506/SUM(D2410:D2527)</f>
        <v>5.1399907014229541E-3</v>
      </c>
      <c r="F2506">
        <f>D2407*N2407*(D2407*A2506)^(N2407-1)/EXP((D2407*A2506)^N2407)</f>
        <v>7.5997807100033456E-3</v>
      </c>
      <c r="G2506">
        <f t="shared" si="327"/>
        <v>1.16077706001387E-5</v>
      </c>
      <c r="H2506">
        <f>F2506*(N2407/D2407)*(1-(D2407*A2506)^(N2407))</f>
        <v>-15.16012499764364</v>
      </c>
      <c r="I2506">
        <f>F2506*(1/N2407+LN(D2407*A2506)*(1-(D2407*A2506)^N2407))</f>
        <v>-2.4248973756991368E-3</v>
      </c>
      <c r="K2506">
        <f t="shared" si="328"/>
        <v>-2.4597900085803915E-3</v>
      </c>
      <c r="L2506">
        <f t="shared" si="329"/>
        <v>229.82938994417958</v>
      </c>
      <c r="M2506">
        <f t="shared" si="330"/>
        <v>5.8801272826725606E-6</v>
      </c>
      <c r="O2506">
        <f t="shared" si="331"/>
        <v>3.6761747322056948E-2</v>
      </c>
      <c r="R2506">
        <f t="shared" si="332"/>
        <v>3.7290723998033661E-2</v>
      </c>
      <c r="S2506">
        <f t="shared" si="333"/>
        <v>5.9647383365775485E-6</v>
      </c>
      <c r="U2506">
        <f t="shared" si="334"/>
        <v>6.0505668863119221E-6</v>
      </c>
    </row>
    <row r="2507" spans="1:21" x14ac:dyDescent="0.3">
      <c r="A2507">
        <f t="shared" si="335"/>
        <v>97</v>
      </c>
      <c r="D2507" s="57">
        <f t="shared" si="326"/>
        <v>3.4765554235162968E-3</v>
      </c>
      <c r="E2507" s="57">
        <f>D2507/SUM(D2410:D2527)</f>
        <v>3.655930976394921E-3</v>
      </c>
      <c r="F2507">
        <f>D2407*N2407*(D2407*A2507)^(N2407-1)/EXP((D2407*A2507)^N2407)</f>
        <v>5.7583176766372104E-3</v>
      </c>
      <c r="G2507">
        <f t="shared" si="327"/>
        <v>2.3922639801759694E-5</v>
      </c>
      <c r="H2507">
        <f>F2507*(N2407/D2407)*(1-(D2407*A2507)^(N2407))</f>
        <v>-12.945242936675259</v>
      </c>
      <c r="I2507">
        <f>F2507*(1/N2407+LN(D2407*A2507)*(1-(D2407*A2507)^N2407))</f>
        <v>-2.3441498397055423E-3</v>
      </c>
      <c r="K2507">
        <f t="shared" si="328"/>
        <v>-2.1023867002422894E-3</v>
      </c>
      <c r="L2507">
        <f t="shared" si="329"/>
        <v>167.57931468954067</v>
      </c>
      <c r="M2507">
        <f t="shared" si="330"/>
        <v>5.4950384709915197E-6</v>
      </c>
      <c r="O2507">
        <f t="shared" si="331"/>
        <v>3.0345589154956613E-2</v>
      </c>
      <c r="R2507">
        <f t="shared" si="332"/>
        <v>2.7215906581471501E-2</v>
      </c>
      <c r="S2507">
        <f t="shared" si="333"/>
        <v>4.9283094463720267E-6</v>
      </c>
      <c r="U2507">
        <f t="shared" si="334"/>
        <v>4.4200298373556621E-6</v>
      </c>
    </row>
    <row r="2508" spans="1:21" x14ac:dyDescent="0.3">
      <c r="A2508">
        <f t="shared" si="335"/>
        <v>98</v>
      </c>
      <c r="D2508" s="57">
        <f t="shared" si="326"/>
        <v>2.3941910586170886E-3</v>
      </c>
      <c r="E2508" s="57">
        <f>D2508/SUM(D2410:D2527)</f>
        <v>2.5177211890247695E-3</v>
      </c>
      <c r="F2508">
        <f>D2407*N2407*(D2407*A2508)^(N2407-1)/EXP((D2407*A2508)^N2407)</f>
        <v>4.2340042414608101E-3</v>
      </c>
      <c r="G2508">
        <f t="shared" si="327"/>
        <v>3.6352306045143011E-5</v>
      </c>
      <c r="H2508">
        <f>F2508*(N2407/D2407)*(1-(D2407*A2508)^(N2407))</f>
        <v>-10.678690070845599</v>
      </c>
      <c r="I2508">
        <f>F2508*(1/N2407+LN(D2407*A2508)*(1-(D2407*A2508)^N2407))</f>
        <v>-2.1476810780476836E-3</v>
      </c>
      <c r="K2508">
        <f t="shared" si="328"/>
        <v>-1.7162830524360406E-3</v>
      </c>
      <c r="L2508">
        <f t="shared" si="329"/>
        <v>114.03442162917639</v>
      </c>
      <c r="M2508">
        <f t="shared" si="330"/>
        <v>4.6125340130040606E-6</v>
      </c>
      <c r="O2508">
        <f t="shared" si="331"/>
        <v>2.2934420603490772E-2</v>
      </c>
      <c r="R2508">
        <f t="shared" si="332"/>
        <v>1.8327654790809323E-2</v>
      </c>
      <c r="S2508">
        <f t="shared" si="333"/>
        <v>3.6860286362908047E-6</v>
      </c>
      <c r="U2508">
        <f t="shared" si="334"/>
        <v>2.9456275160791731E-6</v>
      </c>
    </row>
    <row r="2509" spans="1:21" x14ac:dyDescent="0.3">
      <c r="A2509">
        <f t="shared" si="335"/>
        <v>99</v>
      </c>
      <c r="D2509" s="57">
        <f t="shared" si="326"/>
        <v>1.5955694114344733E-3</v>
      </c>
      <c r="E2509" s="57">
        <f>D2509/SUM(D2410:D2527)</f>
        <v>1.6778940432802104E-3</v>
      </c>
      <c r="F2509">
        <f>D2407*N2407*(D2407*A2509)^(N2407-1)/EXP((D2407*A2509)^N2407)</f>
        <v>3.0149604599951337E-3</v>
      </c>
      <c r="G2509">
        <f t="shared" si="327"/>
        <v>4.718473406533101E-5</v>
      </c>
      <c r="H2509">
        <f>F2509*(N2407/D2407)*(1-(D2407*A2509)^(N2407))</f>
        <v>-8.4972587578021859</v>
      </c>
      <c r="I2509">
        <f>F2509*(1/N2407+LN(D2407*A2509)*(1-(D2407*A2509)^N2407))</f>
        <v>-1.8714172218749375E-3</v>
      </c>
      <c r="K2509">
        <f t="shared" si="328"/>
        <v>-1.3370664167149232E-3</v>
      </c>
      <c r="L2509">
        <f t="shared" si="329"/>
        <v>72.203406397045953</v>
      </c>
      <c r="M2509">
        <f t="shared" si="330"/>
        <v>3.5022024183301088E-6</v>
      </c>
      <c r="O2509">
        <f t="shared" si="331"/>
        <v>1.590191637807865E-2</v>
      </c>
      <c r="R2509">
        <f t="shared" si="332"/>
        <v>1.1361399319194068E-2</v>
      </c>
      <c r="S2509">
        <f t="shared" si="333"/>
        <v>2.5022091190309189E-6</v>
      </c>
      <c r="U2509">
        <f t="shared" si="334"/>
        <v>1.7877466027068847E-6</v>
      </c>
    </row>
    <row r="2510" spans="1:21" x14ac:dyDescent="0.3">
      <c r="A2510">
        <f t="shared" si="335"/>
        <v>100</v>
      </c>
      <c r="D2510" s="57">
        <f t="shared" si="326"/>
        <v>1.0288153478439466E-3</v>
      </c>
      <c r="E2510" s="57">
        <f>D2510/SUM(D2410:D2527)</f>
        <v>1.0818978675648226E-3</v>
      </c>
      <c r="F2510">
        <f>D2407*N2407*(D2407*A2510)^(N2407-1)/EXP((D2407*A2510)^N2407)</f>
        <v>2.0746605688544725E-3</v>
      </c>
      <c r="G2510">
        <f t="shared" si="327"/>
        <v>5.5727877456344763E-5</v>
      </c>
      <c r="H2510">
        <f>F2510*(N2407/D2407)*(1-(D2407*A2510)^(N2407))</f>
        <v>-6.5110332676387417</v>
      </c>
      <c r="I2510">
        <f>F2510*(1/N2407+LN(D2407*A2510)*(1-(D2407*A2510)^N2407))</f>
        <v>-1.5533826602402243E-3</v>
      </c>
      <c r="K2510">
        <f t="shared" si="328"/>
        <v>-9.9276270128964995E-4</v>
      </c>
      <c r="L2510">
        <f t="shared" si="329"/>
        <v>42.393554212298433</v>
      </c>
      <c r="M2510">
        <f t="shared" si="330"/>
        <v>2.4129976891349963E-6</v>
      </c>
      <c r="O2510">
        <f t="shared" si="331"/>
        <v>1.0114126178197269E-2</v>
      </c>
      <c r="R2510">
        <f t="shared" si="332"/>
        <v>6.4639109749678137E-3</v>
      </c>
      <c r="S2510">
        <f t="shared" si="333"/>
        <v>1.5421403659165877E-6</v>
      </c>
      <c r="U2510">
        <f t="shared" si="334"/>
        <v>9.8557778107192274E-7</v>
      </c>
    </row>
    <row r="2511" spans="1:21" x14ac:dyDescent="0.3">
      <c r="A2511">
        <f t="shared" si="335"/>
        <v>101</v>
      </c>
      <c r="D2511" s="57">
        <f t="shared" si="326"/>
        <v>6.4180751822480171E-4</v>
      </c>
      <c r="E2511" s="57">
        <f>D2511/SUM(D2410:D2527)</f>
        <v>6.7492207110795145E-4</v>
      </c>
      <c r="F2511">
        <f>D2407*N2407*(D2407*A2511)^(N2407-1)/EXP((D2407*A2511)^N2407)</f>
        <v>1.3764243894955747E-3</v>
      </c>
      <c r="G2511">
        <f t="shared" si="327"/>
        <v>6.1969745484057083E-5</v>
      </c>
      <c r="H2511">
        <f>F2511*(N2407/D2407)*(1-(D2407*A2511)^(N2407))</f>
        <v>-4.795120639057771</v>
      </c>
      <c r="I2511">
        <f>F2511*(1/N2407+LN(D2407*A2511)*(1-(D2407*A2511)^N2407))</f>
        <v>-1.2287223662691129E-3</v>
      </c>
      <c r="K2511">
        <f t="shared" si="328"/>
        <v>-7.0150231838762324E-4</v>
      </c>
      <c r="L2511">
        <f t="shared" si="329"/>
        <v>22.993181943117804</v>
      </c>
      <c r="M2511">
        <f t="shared" si="330"/>
        <v>1.5097586533699681E-6</v>
      </c>
      <c r="O2511">
        <f t="shared" si="331"/>
        <v>5.8918719781689251E-3</v>
      </c>
      <c r="R2511">
        <f t="shared" si="332"/>
        <v>3.3637882452473679E-3</v>
      </c>
      <c r="S2511">
        <f t="shared" si="333"/>
        <v>8.6195158859250908E-7</v>
      </c>
      <c r="U2511">
        <f t="shared" si="334"/>
        <v>4.9210550270321032E-7</v>
      </c>
    </row>
    <row r="2512" spans="1:21" x14ac:dyDescent="0.3">
      <c r="A2512">
        <f t="shared" si="335"/>
        <v>102</v>
      </c>
      <c r="D2512" s="57">
        <f t="shared" si="326"/>
        <v>3.8744594338125174E-4</v>
      </c>
      <c r="E2512" s="57">
        <f>D2512/SUM(D2410:D2527)</f>
        <v>4.074365150357371E-4</v>
      </c>
      <c r="F2512">
        <f>D2407*N2407*(D2407*A2512)^(N2407-1)/EXP((D2407*A2512)^N2407)</f>
        <v>8.7830229646781565E-4</v>
      </c>
      <c r="G2512">
        <f t="shared" si="327"/>
        <v>6.6252632863673998E-5</v>
      </c>
      <c r="H2512">
        <f>F2512*(N2407/D2407)*(1-(D2407*A2512)^(N2407))</f>
        <v>-3.3869717146752216</v>
      </c>
      <c r="I2512">
        <f>F2512*(1/N2407+LN(D2407*A2512)*(1-(D2407*A2512)^N2407))</f>
        <v>-9.2574909551411378E-4</v>
      </c>
      <c r="K2512">
        <f t="shared" si="328"/>
        <v>-4.7086578143207855E-4</v>
      </c>
      <c r="L2512">
        <f t="shared" si="329"/>
        <v>11.47157739601001</v>
      </c>
      <c r="M2512">
        <f t="shared" si="330"/>
        <v>8.5701138784519978E-7</v>
      </c>
      <c r="O2512">
        <f t="shared" si="331"/>
        <v>3.1354860013924736E-3</v>
      </c>
      <c r="R2512">
        <f t="shared" si="332"/>
        <v>1.5948090831188952E-3</v>
      </c>
      <c r="S2512">
        <f t="shared" si="333"/>
        <v>4.3590357126929312E-7</v>
      </c>
      <c r="U2512">
        <f t="shared" si="334"/>
        <v>2.2171458412364198E-7</v>
      </c>
    </row>
    <row r="2513" spans="1:21" x14ac:dyDescent="0.3">
      <c r="A2513">
        <f t="shared" si="335"/>
        <v>103</v>
      </c>
      <c r="D2513" s="57">
        <f t="shared" si="326"/>
        <v>2.2644038814417097E-4</v>
      </c>
      <c r="E2513" s="57">
        <f>D2513/SUM(D2410:D2527)</f>
        <v>2.3812375425496599E-4</v>
      </c>
      <c r="F2513">
        <f>D2407*N2407*(D2407*A2513)^(N2407-1)/EXP((D2407*A2513)^N2407)</f>
        <v>5.3765968496306187E-4</v>
      </c>
      <c r="G2513">
        <f t="shared" si="327"/>
        <v>6.9037566499251734E-5</v>
      </c>
      <c r="H2513">
        <f>F2513*(N2407/D2407)*(1-(D2407*A2513)^(N2407))</f>
        <v>-2.2892217302601279</v>
      </c>
      <c r="I2513">
        <f>F2513*(1/N2407+LN(D2407*A2513)*(1-(D2407*A2513)^N2407))</f>
        <v>-6.6363153802503796E-4</v>
      </c>
      <c r="K2513">
        <f t="shared" si="328"/>
        <v>-2.9953593070809585E-4</v>
      </c>
      <c r="L2513">
        <f t="shared" si="329"/>
        <v>5.2405361302951734</v>
      </c>
      <c r="M2513">
        <f t="shared" si="330"/>
        <v>4.4040681826147739E-7</v>
      </c>
      <c r="O2513">
        <f t="shared" si="331"/>
        <v>1.5191997377328674E-3</v>
      </c>
      <c r="R2513">
        <f t="shared" si="332"/>
        <v>6.8570416157066492E-4</v>
      </c>
      <c r="S2513">
        <f t="shared" si="333"/>
        <v>1.9878149038957485E-7</v>
      </c>
      <c r="U2513">
        <f t="shared" si="334"/>
        <v>8.9721773785165196E-8</v>
      </c>
    </row>
    <row r="2514" spans="1:21" x14ac:dyDescent="0.3">
      <c r="A2514">
        <f t="shared" si="335"/>
        <v>104</v>
      </c>
      <c r="D2514" s="57">
        <f t="shared" si="326"/>
        <v>1.2820683204820948E-4</v>
      </c>
      <c r="E2514" s="57">
        <f>D2514/SUM(D2410:D2527)</f>
        <v>1.348217622247589E-4</v>
      </c>
      <c r="F2514">
        <f>D2407*N2407*(D2407*A2514)^(N2407-1)/EXP((D2407*A2514)^N2407)</f>
        <v>3.1489393688048661E-4</v>
      </c>
      <c r="G2514">
        <f t="shared" si="327"/>
        <v>7.0764886502091016E-5</v>
      </c>
      <c r="H2514">
        <f>F2514*(N2407/D2407)*(1-(D2407*A2514)^(N2407))</f>
        <v>-1.4768942669461675</v>
      </c>
      <c r="I2514">
        <f>F2514*(1/N2407+LN(D2407*A2514)*(1-(D2407*A2514)^N2407))</f>
        <v>-4.5193630741419014E-4</v>
      </c>
      <c r="K2514">
        <f t="shared" si="328"/>
        <v>-1.8007217465572771E-4</v>
      </c>
      <c r="L2514">
        <f t="shared" si="329"/>
        <v>2.1812166757384577</v>
      </c>
      <c r="M2514">
        <f t="shared" si="330"/>
        <v>2.0424642595917338E-7</v>
      </c>
      <c r="O2514">
        <f t="shared" si="331"/>
        <v>6.6746214144483812E-4</v>
      </c>
      <c r="R2514">
        <f t="shared" si="332"/>
        <v>2.6594756238557322E-4</v>
      </c>
      <c r="S2514">
        <f t="shared" si="333"/>
        <v>8.1381153681952703E-8</v>
      </c>
      <c r="U2514">
        <f t="shared" si="334"/>
        <v>3.2425988085242906E-8</v>
      </c>
    </row>
    <row r="2515" spans="1:21" x14ac:dyDescent="0.3">
      <c r="A2515">
        <f t="shared" si="335"/>
        <v>105</v>
      </c>
      <c r="D2515" s="57">
        <f t="shared" si="326"/>
        <v>7.0381355086549861E-5</v>
      </c>
      <c r="E2515" s="57">
        <f>D2515/SUM(D2410:D2527)</f>
        <v>7.4012735272696199E-5</v>
      </c>
      <c r="F2515">
        <f>D2407*N2407*(D2407*A2515)^(N2407-1)/EXP((D2407*A2515)^N2407)</f>
        <v>1.7594189241516495E-4</v>
      </c>
      <c r="G2515">
        <f t="shared" si="327"/>
        <v>7.1791658025693278E-5</v>
      </c>
      <c r="H2515">
        <f>F2515*(N2407/D2407)*(1-(D2407*A2515)^(N2407))</f>
        <v>-0.90706100998413619</v>
      </c>
      <c r="I2515">
        <f>F2515*(1/N2407+LN(D2407*A2515)*(1-(D2407*A2515)^N2407))</f>
        <v>-2.9180708430756038E-4</v>
      </c>
      <c r="K2515">
        <f t="shared" si="328"/>
        <v>-1.0192915714246875E-4</v>
      </c>
      <c r="L2515">
        <f t="shared" si="329"/>
        <v>0.82275967583344123</v>
      </c>
      <c r="M2515">
        <f t="shared" si="330"/>
        <v>8.5151374452079655E-8</v>
      </c>
      <c r="O2515">
        <f t="shared" si="331"/>
        <v>2.6468682861254168E-4</v>
      </c>
      <c r="R2515">
        <f t="shared" si="332"/>
        <v>9.245596422447943E-5</v>
      </c>
      <c r="S2515">
        <f t="shared" si="333"/>
        <v>2.974365015167095E-8</v>
      </c>
      <c r="U2515">
        <f t="shared" si="334"/>
        <v>1.0389553075774087E-8</v>
      </c>
    </row>
    <row r="2516" spans="1:21" x14ac:dyDescent="0.3">
      <c r="A2516">
        <f t="shared" si="335"/>
        <v>106</v>
      </c>
      <c r="D2516" s="57">
        <f t="shared" si="326"/>
        <v>3.7500025463462952E-5</v>
      </c>
      <c r="E2516" s="57">
        <f>D2516/SUM(D2410:D2527)</f>
        <v>3.9434868139915291E-5</v>
      </c>
      <c r="F2516">
        <f>D2407*N2407*(D2407*A2516)^(N2407-1)/EXP((D2407*A2516)^N2407)</f>
        <v>9.3499063848650061E-5</v>
      </c>
      <c r="G2516">
        <f t="shared" si="327"/>
        <v>7.2378809901378361E-5</v>
      </c>
      <c r="H2516">
        <f>F2516*(N2407/D2407)*(1-(D2407*A2516)^(N2407))</f>
        <v>-0.52882029642777162</v>
      </c>
      <c r="I2516">
        <f>F2516*(1/N2407+LN(D2407*A2516)*(1-(D2407*A2516)^N2407))</f>
        <v>-1.7823304833305094E-4</v>
      </c>
      <c r="K2516">
        <f t="shared" si="328"/>
        <v>-5.4064195708734771E-5</v>
      </c>
      <c r="L2516">
        <f t="shared" si="329"/>
        <v>0.27965090591395625</v>
      </c>
      <c r="M2516">
        <f t="shared" si="330"/>
        <v>3.1767019518091671E-8</v>
      </c>
      <c r="O2516">
        <f t="shared" si="331"/>
        <v>9.4253253452709348E-5</v>
      </c>
      <c r="R2516">
        <f t="shared" si="332"/>
        <v>2.8590244000822181E-5</v>
      </c>
      <c r="S2516">
        <f t="shared" si="333"/>
        <v>9.6360264068424491E-9</v>
      </c>
      <c r="U2516">
        <f t="shared" si="334"/>
        <v>2.922937257632375E-9</v>
      </c>
    </row>
    <row r="2517" spans="1:21" x14ac:dyDescent="0.3">
      <c r="A2517">
        <f t="shared" si="335"/>
        <v>107</v>
      </c>
      <c r="D2517" s="57">
        <f t="shared" si="326"/>
        <v>1.9415139914063055E-5</v>
      </c>
      <c r="E2517" s="57">
        <f>D2517/SUM(D2410:D2527)</f>
        <v>2.041687900119042E-5</v>
      </c>
      <c r="F2517">
        <f>D2407*N2407*(D2407*A2517)^(N2407-1)/EXP((D2407*A2517)^N2407)</f>
        <v>4.7107516264559641E-5</v>
      </c>
      <c r="G2517">
        <f t="shared" si="327"/>
        <v>7.27027654729325E-5</v>
      </c>
      <c r="H2517">
        <f>F2517*(N2407/D2407)*(1-(D2407*A2517)^(N2407))</f>
        <v>-0.29177002357274673</v>
      </c>
      <c r="I2517">
        <f>F2517*(1/N2407+LN(D2407*A2517)*(1-(D2407*A2517)^N2407))</f>
        <v>-1.0271383640033504E-4</v>
      </c>
      <c r="K2517">
        <f t="shared" si="328"/>
        <v>-2.6690637263369221E-5</v>
      </c>
      <c r="L2517">
        <f t="shared" si="329"/>
        <v>8.5129746655641186E-2</v>
      </c>
      <c r="M2517">
        <f t="shared" si="330"/>
        <v>1.0550132188074791E-8</v>
      </c>
      <c r="O2517">
        <f t="shared" si="331"/>
        <v>2.9968818467773006E-5</v>
      </c>
      <c r="R2517">
        <f t="shared" si="332"/>
        <v>7.7875278635048701E-6</v>
      </c>
      <c r="S2517">
        <f t="shared" si="333"/>
        <v>2.7414977492903922E-9</v>
      </c>
      <c r="U2517">
        <f t="shared" si="334"/>
        <v>7.123901175247536E-10</v>
      </c>
    </row>
    <row r="2518" spans="1:21" x14ac:dyDescent="0.3">
      <c r="A2518">
        <f t="shared" si="335"/>
        <v>108</v>
      </c>
      <c r="D2518" s="57">
        <f t="shared" si="326"/>
        <v>9.7801005852317208E-6</v>
      </c>
      <c r="E2518" s="57">
        <f>D2518/SUM(D2410:D2527)</f>
        <v>1.0284712402382081E-5</v>
      </c>
      <c r="F2518">
        <f>D2407*N2407*(D2407*A2518)^(N2407-1)/EXP((D2407*A2518)^N2407)</f>
        <v>2.2426097724009239E-5</v>
      </c>
      <c r="G2518">
        <f t="shared" si="327"/>
        <v>7.2875653828332983E-5</v>
      </c>
      <c r="H2518">
        <f>F2518*(N2407/D2407)*(1-(D2407*A2518)^(N2407))</f>
        <v>-0.15185402337609952</v>
      </c>
      <c r="I2518">
        <f>F2518*(1/N2407+LN(D2407*A2518)*(1-(D2407*A2518)^N2407))</f>
        <v>-5.5689279299843319E-5</v>
      </c>
      <c r="K2518">
        <f t="shared" si="328"/>
        <v>-1.2141385321627158E-5</v>
      </c>
      <c r="L2518">
        <f t="shared" si="329"/>
        <v>2.3059644415508979E-2</v>
      </c>
      <c r="M2518">
        <f t="shared" si="330"/>
        <v>3.1012958289359577E-9</v>
      </c>
      <c r="O2518">
        <f t="shared" si="331"/>
        <v>8.456641120596543E-6</v>
      </c>
      <c r="R2518">
        <f t="shared" si="332"/>
        <v>1.843718210448602E-6</v>
      </c>
      <c r="S2518">
        <f t="shared" si="333"/>
        <v>6.7614499826311277E-10</v>
      </c>
      <c r="U2518">
        <f t="shared" si="334"/>
        <v>1.4741323752822339E-10</v>
      </c>
    </row>
    <row r="2519" spans="1:21" x14ac:dyDescent="0.3">
      <c r="A2519">
        <f t="shared" si="335"/>
        <v>109</v>
      </c>
      <c r="D2519" s="57">
        <f t="shared" si="326"/>
        <v>4.8000042010171525E-6</v>
      </c>
      <c r="E2519" s="57">
        <f>D2519/SUM(D2410:D2527)</f>
        <v>5.0476641121904725E-6</v>
      </c>
      <c r="F2519">
        <f>D2407*N2407*(D2407*A2519)^(N2407-1)/EXP((D2407*A2519)^N2407)</f>
        <v>1.0052028987240689E-5</v>
      </c>
      <c r="G2519">
        <f t="shared" si="327"/>
        <v>7.2965095724931525E-5</v>
      </c>
      <c r="H2519">
        <f>F2519*(N2407/D2407)*(1-(D2407*A2519)^(N2407))</f>
        <v>-7.4296907513971319E-2</v>
      </c>
      <c r="I2519">
        <f>F2519*(1/N2407+LN(D2407*A2519)*(1-(D2407*A2519)^N2407))</f>
        <v>-2.8317518568679663E-5</v>
      </c>
      <c r="K2519">
        <f t="shared" si="328"/>
        <v>-5.0043648750502168E-6</v>
      </c>
      <c r="L2519">
        <f t="shared" si="329"/>
        <v>5.5200304661396082E-3</v>
      </c>
      <c r="M2519">
        <f t="shared" si="330"/>
        <v>8.0188185788751745E-10</v>
      </c>
      <c r="O2519">
        <f t="shared" si="331"/>
        <v>2.1039040581223586E-6</v>
      </c>
      <c r="R2519">
        <f t="shared" si="332"/>
        <v>3.7180883428777261E-7</v>
      </c>
      <c r="S2519">
        <f t="shared" si="333"/>
        <v>1.4171119527368281E-10</v>
      </c>
      <c r="U2519">
        <f t="shared" si="334"/>
        <v>2.5043667802636372E-11</v>
      </c>
    </row>
    <row r="2520" spans="1:21" x14ac:dyDescent="0.3">
      <c r="A2520">
        <f t="shared" si="335"/>
        <v>110</v>
      </c>
      <c r="D2520" s="57">
        <f t="shared" si="326"/>
        <v>2.2986030994332445E-6</v>
      </c>
      <c r="E2520" s="57">
        <f>D2520/SUM(D2410:D2527)</f>
        <v>2.4172012955155988E-6</v>
      </c>
      <c r="F2520">
        <f>D2407*N2407*(D2407*A2520)^(N2407-1)/EXP((D2407*A2520)^N2407)</f>
        <v>4.2263267744837638E-6</v>
      </c>
      <c r="G2520">
        <f t="shared" si="327"/>
        <v>7.3010041265234035E-5</v>
      </c>
      <c r="H2520">
        <f>F2520*(N2407/D2407)*(1-(D2407*A2520)^(N2407))</f>
        <v>-3.4047936939602653E-2</v>
      </c>
      <c r="I2520">
        <f>F2520*(1/N2407+LN(D2407*A2520)*(1-(D2407*A2520)^N2407))</f>
        <v>-1.3458846123801722E-5</v>
      </c>
      <c r="K2520">
        <f t="shared" si="328"/>
        <v>-1.8091254789681651E-6</v>
      </c>
      <c r="L2520">
        <f t="shared" si="329"/>
        <v>1.1592620098431589E-3</v>
      </c>
      <c r="M2520">
        <f t="shared" si="330"/>
        <v>1.8114053898417264E-10</v>
      </c>
      <c r="O2520">
        <f t="shared" si="331"/>
        <v>4.5824594410301664E-7</v>
      </c>
      <c r="R2520">
        <f t="shared" si="332"/>
        <v>6.1596990223736536E-8</v>
      </c>
      <c r="S2520">
        <f t="shared" si="333"/>
        <v>2.4348741440081624E-11</v>
      </c>
      <c r="U2520">
        <f t="shared" si="334"/>
        <v>3.2729349986517929E-12</v>
      </c>
    </row>
    <row r="2521" spans="1:21" x14ac:dyDescent="0.3">
      <c r="A2521">
        <f t="shared" si="335"/>
        <v>111</v>
      </c>
      <c r="D2521" s="57">
        <f t="shared" si="326"/>
        <v>0</v>
      </c>
      <c r="E2521" s="57">
        <f>D2521/SUM(D2410:D2527)</f>
        <v>0</v>
      </c>
      <c r="F2521">
        <f>D2407*N2407*(D2407*A2521)^(N2407-1)/EXP((D2407*A2521)^N2407)</f>
        <v>1.6602280815202118E-6</v>
      </c>
      <c r="G2521">
        <f t="shared" si="327"/>
        <v>7.3051355102637171E-5</v>
      </c>
      <c r="H2521">
        <f>F2521*(N2407/D2407)*(1-(D2407*A2521)^(N2407))</f>
        <v>-1.4558332908574393E-2</v>
      </c>
      <c r="I2521">
        <f>F2521*(1/N2407+LN(D2407*A2521)*(1-(D2407*A2521)^N2407))</f>
        <v>-5.9572859755953E-6</v>
      </c>
      <c r="K2521">
        <f t="shared" si="328"/>
        <v>-1.6602280815202118E-6</v>
      </c>
      <c r="L2521">
        <f t="shared" si="329"/>
        <v>2.1194505707688015E-4</v>
      </c>
      <c r="M2521">
        <f t="shared" si="330"/>
        <v>3.5489256195024446E-11</v>
      </c>
      <c r="O2521">
        <f t="shared" si="331"/>
        <v>8.6728152464297765E-8</v>
      </c>
      <c r="R2521">
        <f t="shared" si="332"/>
        <v>2.4170153114935029E-8</v>
      </c>
      <c r="S2521">
        <f t="shared" si="333"/>
        <v>9.8904534663298484E-12</v>
      </c>
      <c r="U2521">
        <f t="shared" si="334"/>
        <v>2.7563572826682828E-12</v>
      </c>
    </row>
    <row r="2522" spans="1:21" x14ac:dyDescent="0.3">
      <c r="A2522">
        <f t="shared" si="335"/>
        <v>112</v>
      </c>
      <c r="D2522" s="57">
        <f t="shared" si="326"/>
        <v>0</v>
      </c>
      <c r="E2522" s="57">
        <f>D2522/SUM(D2410:D2527)</f>
        <v>0</v>
      </c>
      <c r="F2522">
        <f>D2407*N2407*(D2407*A2522)^(N2407-1)/EXP((D2407*A2522)^N2407)</f>
        <v>6.0682474392167617E-7</v>
      </c>
      <c r="G2522">
        <f t="shared" si="327"/>
        <v>7.3051355102637171E-5</v>
      </c>
      <c r="H2522">
        <f>F2522*(N2407/D2407)*(1-(D2407*A2522)^(N2407))</f>
        <v>-5.7844715622836817E-3</v>
      </c>
      <c r="I2522">
        <f>F2522*(1/N2407+LN(D2407*A2522)*(1-(D2407*A2522)^N2407))</f>
        <v>-2.446173588657386E-6</v>
      </c>
      <c r="K2522">
        <f t="shared" si="328"/>
        <v>-6.0682474392167617E-7</v>
      </c>
      <c r="L2522">
        <f t="shared" si="329"/>
        <v>3.3460111254868614E-5</v>
      </c>
      <c r="M2522">
        <f t="shared" si="330"/>
        <v>5.9837652258449542E-12</v>
      </c>
      <c r="O2522">
        <f t="shared" si="331"/>
        <v>1.4149821559998069E-8</v>
      </c>
      <c r="R2522">
        <f t="shared" si="332"/>
        <v>3.510160474505013E-9</v>
      </c>
      <c r="S2522">
        <f t="shared" si="333"/>
        <v>1.4843986615249859E-12</v>
      </c>
      <c r="U2522">
        <f t="shared" si="334"/>
        <v>3.6823626983560788E-13</v>
      </c>
    </row>
    <row r="2523" spans="1:21" x14ac:dyDescent="0.3">
      <c r="A2523">
        <f t="shared" si="335"/>
        <v>113</v>
      </c>
      <c r="D2523" s="57">
        <f t="shared" si="326"/>
        <v>0</v>
      </c>
      <c r="E2523" s="57">
        <f>D2523/SUM(D2410:D2527)</f>
        <v>0</v>
      </c>
      <c r="F2523">
        <f>D2407*N2407*(D2407*A2523)^(N2407-1)/EXP((D2407*A2523)^N2407)</f>
        <v>2.0547110878646238E-7</v>
      </c>
      <c r="G2523">
        <f t="shared" si="327"/>
        <v>7.3051355102637171E-5</v>
      </c>
      <c r="H2523">
        <f>F2523*(N2407/D2407)*(1-(D2407*A2523)^(N2407))</f>
        <v>-2.1265682838789439E-3</v>
      </c>
      <c r="I2523">
        <f>F2523*(1/N2407+LN(D2407*A2523)*(1-(D2407*A2523)^N2407))</f>
        <v>-9.279512029023647E-7</v>
      </c>
      <c r="K2523">
        <f t="shared" si="328"/>
        <v>-2.0547110878646238E-7</v>
      </c>
      <c r="L2523">
        <f t="shared" si="329"/>
        <v>4.5222926659998367E-6</v>
      </c>
      <c r="M2523">
        <f t="shared" si="330"/>
        <v>8.610934349679456E-13</v>
      </c>
      <c r="O2523">
        <f t="shared" si="331"/>
        <v>1.9733515970794834E-9</v>
      </c>
      <c r="R2523">
        <f t="shared" si="332"/>
        <v>4.3694834319873113E-10</v>
      </c>
      <c r="S2523">
        <f t="shared" si="333"/>
        <v>1.9066716256008042E-13</v>
      </c>
      <c r="U2523">
        <f t="shared" si="334"/>
        <v>4.2218376545938262E-14</v>
      </c>
    </row>
    <row r="2524" spans="1:21" x14ac:dyDescent="0.3">
      <c r="A2524">
        <f t="shared" si="335"/>
        <v>114</v>
      </c>
      <c r="D2524" s="57">
        <f t="shared" si="326"/>
        <v>0</v>
      </c>
      <c r="E2524" s="57">
        <f>D2524/SUM(D2410:D2527)</f>
        <v>0</v>
      </c>
      <c r="F2524">
        <f>D2407*N2407*(D2407*A2524)^(N2407-1)/EXP((D2407*A2524)^N2407)</f>
        <v>6.4155357892932636E-8</v>
      </c>
      <c r="G2524">
        <f t="shared" si="327"/>
        <v>7.3051355102637171E-5</v>
      </c>
      <c r="H2524">
        <f>F2524*(N2407/D2407)*(1-(D2407*A2524)^(N2407))</f>
        <v>-7.2009440182551167E-4</v>
      </c>
      <c r="I2524">
        <f>F2524*(1/N2407+LN(D2407*A2524)*(1-(D2407*A2524)^N2407))</f>
        <v>-3.2378151315061102E-7</v>
      </c>
      <c r="K2524">
        <f t="shared" si="328"/>
        <v>-6.4155357892932636E-8</v>
      </c>
      <c r="L2524">
        <f t="shared" si="329"/>
        <v>5.1853594754044148E-7</v>
      </c>
      <c r="M2524">
        <f t="shared" si="330"/>
        <v>1.0483446825809929E-13</v>
      </c>
      <c r="O2524">
        <f t="shared" si="331"/>
        <v>2.331532550343483E-10</v>
      </c>
      <c r="R2524">
        <f t="shared" si="332"/>
        <v>4.6197914065812942E-11</v>
      </c>
      <c r="S2524">
        <f t="shared" si="333"/>
        <v>2.0772318855292723E-14</v>
      </c>
      <c r="U2524">
        <f t="shared" si="334"/>
        <v>4.1159099463702737E-15</v>
      </c>
    </row>
    <row r="2525" spans="1:21" x14ac:dyDescent="0.3">
      <c r="A2525">
        <f t="shared" si="335"/>
        <v>115</v>
      </c>
      <c r="D2525" s="57">
        <f t="shared" si="326"/>
        <v>0</v>
      </c>
      <c r="E2525" s="57">
        <f>D2525/SUM(D2410:D2527)</f>
        <v>0</v>
      </c>
      <c r="F2525">
        <f>D2407*N2407*(D2407*A2525)^(N2407-1)/EXP((D2407*A2525)^N2407)</f>
        <v>1.8382729395805982E-8</v>
      </c>
      <c r="G2525">
        <f t="shared" si="327"/>
        <v>7.3051355102637171E-5</v>
      </c>
      <c r="H2525">
        <f>F2525*(N2407/D2407)*(1-(D2407*A2525)^(N2407))</f>
        <v>-2.2352165276256076E-4</v>
      </c>
      <c r="I2525">
        <f>F2525*(1/N2407+LN(D2407*A2525)*(1-(D2407*A2525)^N2407))</f>
        <v>-1.0342964963171401E-7</v>
      </c>
      <c r="K2525">
        <f t="shared" si="328"/>
        <v>-1.8382729395805982E-8</v>
      </c>
      <c r="L2525">
        <f t="shared" si="329"/>
        <v>4.9961929253706791E-8</v>
      </c>
      <c r="M2525">
        <f t="shared" si="330"/>
        <v>1.0697692422939119E-14</v>
      </c>
      <c r="O2525">
        <f t="shared" si="331"/>
        <v>2.31187662303333E-11</v>
      </c>
      <c r="R2525">
        <f t="shared" si="332"/>
        <v>4.108938056837463E-12</v>
      </c>
      <c r="S2525">
        <f t="shared" si="333"/>
        <v>1.9013192606828227E-15</v>
      </c>
      <c r="U2525">
        <f t="shared" si="334"/>
        <v>3.3792474003942935E-16</v>
      </c>
    </row>
    <row r="2526" spans="1:21" x14ac:dyDescent="0.3">
      <c r="A2526">
        <f t="shared" si="335"/>
        <v>116</v>
      </c>
      <c r="D2526" s="57">
        <f t="shared" si="326"/>
        <v>0</v>
      </c>
      <c r="E2526" s="57">
        <f>D2526/SUM(D2410:D2527)</f>
        <v>0</v>
      </c>
      <c r="F2526">
        <f>D2407*N2407*(D2407*A2526)^(N2407-1)/EXP((D2407*A2526)^N2407)</f>
        <v>4.8092281340391689E-9</v>
      </c>
      <c r="G2526">
        <f t="shared" si="327"/>
        <v>7.3051355102637171E-5</v>
      </c>
      <c r="H2526">
        <f>F2526*(N2407/D2407)*(1-(D2407*A2526)^(N2407))</f>
        <v>-6.3282882432133978E-5</v>
      </c>
      <c r="I2526">
        <f>F2526*(1/N2407+LN(D2407*A2526)*(1-(D2407*A2526)^N2407))</f>
        <v>-3.009993922973333E-8</v>
      </c>
      <c r="K2526">
        <f t="shared" si="328"/>
        <v>-4.8092281340391689E-9</v>
      </c>
      <c r="L2526">
        <f t="shared" si="329"/>
        <v>4.0047232089192912E-9</v>
      </c>
      <c r="M2526">
        <f t="shared" si="330"/>
        <v>9.060063416336394E-16</v>
      </c>
      <c r="O2526">
        <f t="shared" si="331"/>
        <v>1.9048109154895918E-12</v>
      </c>
      <c r="R2526">
        <f t="shared" si="332"/>
        <v>3.0434181859571182E-13</v>
      </c>
      <c r="S2526">
        <f t="shared" si="333"/>
        <v>1.447574745765028E-16</v>
      </c>
      <c r="U2526">
        <f t="shared" si="334"/>
        <v>2.3128675245233865E-17</v>
      </c>
    </row>
    <row r="2527" spans="1:21" x14ac:dyDescent="0.3">
      <c r="A2527">
        <f t="shared" si="335"/>
        <v>117</v>
      </c>
      <c r="D2527" s="57">
        <f t="shared" si="326"/>
        <v>0</v>
      </c>
      <c r="E2527" s="57">
        <f>D2527/SUM(D2410:D2527)</f>
        <v>0</v>
      </c>
      <c r="F2527">
        <f>D2407*N2407*(D2407*A2527)^(N2407-1)/EXP((D2407*A2527)^N2407)</f>
        <v>1.1426450129892741E-9</v>
      </c>
      <c r="G2527">
        <f t="shared" si="327"/>
        <v>7.3051355102637171E-5</v>
      </c>
      <c r="H2527">
        <f>F2527*(N2407/D2407)*(1-(D2407*A2527)^(N2407))</f>
        <v>-1.6255207796398797E-5</v>
      </c>
      <c r="I2527">
        <f>F2527*(1/N2407+LN(D2407*A2527)*(1-(D2407*A2527)^N2407))</f>
        <v>-7.93883059520444E-9</v>
      </c>
      <c r="K2527">
        <f t="shared" si="328"/>
        <v>-1.1426450129892741E-9</v>
      </c>
      <c r="L2527">
        <f t="shared" si="329"/>
        <v>2.6423178050410423E-10</v>
      </c>
      <c r="M2527">
        <f t="shared" si="330"/>
        <v>6.3025031219354078E-17</v>
      </c>
      <c r="O2527">
        <f t="shared" si="331"/>
        <v>1.2904734098545652E-13</v>
      </c>
      <c r="R2527">
        <f t="shared" si="332"/>
        <v>1.8573932123659452E-14</v>
      </c>
      <c r="S2527">
        <f t="shared" si="333"/>
        <v>9.0712651885770243E-18</v>
      </c>
      <c r="U2527">
        <f t="shared" si="334"/>
        <v>1.3056376257092583E-18</v>
      </c>
    </row>
    <row r="2528" spans="1:21" x14ac:dyDescent="0.3">
      <c r="A2528" t="s">
        <v>2</v>
      </c>
      <c r="D2528" s="57" t="s">
        <v>2</v>
      </c>
      <c r="E2528" s="57" t="s">
        <v>2</v>
      </c>
      <c r="F2528" t="s">
        <v>2</v>
      </c>
    </row>
    <row r="2529" spans="4:21" x14ac:dyDescent="0.3">
      <c r="E2529" s="57" t="s">
        <v>2</v>
      </c>
      <c r="F2529" t="s">
        <v>2</v>
      </c>
    </row>
    <row r="2530" spans="4:21" x14ac:dyDescent="0.3">
      <c r="E2530" s="57" t="s">
        <v>2</v>
      </c>
      <c r="F2530" t="s">
        <v>2</v>
      </c>
      <c r="U2530" t="s">
        <v>32</v>
      </c>
    </row>
    <row r="2531" spans="4:21" x14ac:dyDescent="0.3">
      <c r="D2531">
        <f>SUM(D2410:D2530)</f>
        <v>0.95093573865677716</v>
      </c>
      <c r="E2531">
        <f>SUM(E2410:E2530)</f>
        <v>1.0000000000000009</v>
      </c>
      <c r="F2531">
        <f>SUM(F2409:F2530)</f>
        <v>0.9999999996980441</v>
      </c>
      <c r="G2531">
        <f>SUM(G2410:G2530)</f>
        <v>1.6766779980936716E-2</v>
      </c>
      <c r="H2531">
        <f>SUM(H2410:H2530)</f>
        <v>4.7232899982268876E-6</v>
      </c>
      <c r="I2531">
        <f>SUM(I2410:I2530)</f>
        <v>2.3806446532169137E-9</v>
      </c>
      <c r="L2531">
        <f t="shared" ref="L2531:M2531" si="336">SUM(L2410:L2530)</f>
        <v>6512.7368085624485</v>
      </c>
      <c r="M2531">
        <f t="shared" si="336"/>
        <v>2.6021758906986041E-4</v>
      </c>
      <c r="O2531">
        <f t="shared" ref="O2531" si="337">SUM(O2410:O2530)</f>
        <v>0.1901413717510399</v>
      </c>
      <c r="R2531">
        <f t="shared" ref="R2531:S2531" si="338">SUM(R2410:R2530)</f>
        <v>4.747741700626038E-5</v>
      </c>
      <c r="S2531">
        <f t="shared" si="338"/>
        <v>1.2858624279924E-7</v>
      </c>
      <c r="U2531">
        <f t="shared" ref="U2531" si="339">SUM(U2410:U2530)</f>
        <v>2.2572036660721515E-4</v>
      </c>
    </row>
    <row r="2532" spans="4:21" x14ac:dyDescent="0.3">
      <c r="E2532" t="s">
        <v>2</v>
      </c>
      <c r="F2532" t="s">
        <v>2</v>
      </c>
    </row>
    <row r="2533" spans="4:21" x14ac:dyDescent="0.3">
      <c r="H2533" t="s">
        <v>22</v>
      </c>
      <c r="I2533" t="s">
        <v>23</v>
      </c>
      <c r="K2533" t="s">
        <v>24</v>
      </c>
      <c r="L2533" t="s">
        <v>25</v>
      </c>
      <c r="M2533" t="s">
        <v>26</v>
      </c>
      <c r="O2533" t="s">
        <v>27</v>
      </c>
      <c r="R2533" t="s">
        <v>28</v>
      </c>
      <c r="S2533" t="s">
        <v>29</v>
      </c>
      <c r="U2533" t="s">
        <v>30</v>
      </c>
    </row>
    <row r="2535" spans="4:21" x14ac:dyDescent="0.3">
      <c r="T2535" s="7" t="s">
        <v>33</v>
      </c>
      <c r="U2535">
        <f>(U2531/(A2527-3))^0.5</f>
        <v>1.4071258706500867E-3</v>
      </c>
    </row>
    <row r="2536" spans="4:21" x14ac:dyDescent="0.3">
      <c r="D2536">
        <f>L2531</f>
        <v>6512.7368085624485</v>
      </c>
      <c r="E2536">
        <f>O2531</f>
        <v>0.1901413717510399</v>
      </c>
      <c r="G2536">
        <f>R2531</f>
        <v>4.747741700626038E-5</v>
      </c>
    </row>
    <row r="2537" spans="4:21" x14ac:dyDescent="0.3">
      <c r="D2537">
        <f>O2531</f>
        <v>0.1901413717510399</v>
      </c>
      <c r="E2537">
        <f>M2531</f>
        <v>2.6021758906986041E-4</v>
      </c>
      <c r="G2537">
        <f>S2531</f>
        <v>1.2858624279924E-7</v>
      </c>
      <c r="H2537" s="7" t="s">
        <v>34</v>
      </c>
      <c r="I2537">
        <f>MDETERM(D2536:E2537)</f>
        <v>1.6585749293192904</v>
      </c>
      <c r="J2537" t="s">
        <v>2</v>
      </c>
      <c r="L2537" t="s">
        <v>2</v>
      </c>
      <c r="M2537" t="s">
        <v>2</v>
      </c>
      <c r="N2537" t="s">
        <v>2</v>
      </c>
    </row>
    <row r="2539" spans="4:21" x14ac:dyDescent="0.3">
      <c r="I2539" t="s">
        <v>2</v>
      </c>
    </row>
    <row r="2541" spans="4:21" x14ac:dyDescent="0.3">
      <c r="D2541">
        <f>R2531</f>
        <v>4.747741700626038E-5</v>
      </c>
      <c r="E2541">
        <f>O2531</f>
        <v>0.1901413717510399</v>
      </c>
      <c r="K2541" t="s">
        <v>35</v>
      </c>
      <c r="L2541" t="s">
        <v>36</v>
      </c>
    </row>
    <row r="2542" spans="4:21" x14ac:dyDescent="0.3">
      <c r="D2542">
        <f>S2531</f>
        <v>1.2858624279924E-7</v>
      </c>
      <c r="E2542">
        <f>M2531</f>
        <v>2.6021758906986041E-4</v>
      </c>
      <c r="H2542" s="7" t="s">
        <v>10</v>
      </c>
      <c r="I2542">
        <f>MDETERM(D2541:E2542)/MDETERM(D2536:E2537)</f>
        <v>-7.2924686076681245E-9</v>
      </c>
      <c r="K2542">
        <f>U2535*(ABS(L2542))^0.5</f>
        <v>1.4071258706500867E-3</v>
      </c>
      <c r="L2542">
        <f>(M2531*L2531-O2531*O2531)/I2537</f>
        <v>1</v>
      </c>
      <c r="N2542">
        <f>D2407/K2542</f>
        <v>8.6424357247072177</v>
      </c>
    </row>
    <row r="2546" spans="1:14" x14ac:dyDescent="0.3">
      <c r="D2546">
        <f>L2531</f>
        <v>6512.7368085624485</v>
      </c>
      <c r="E2546">
        <f>R2531</f>
        <v>4.747741700626038E-5</v>
      </c>
      <c r="L2546" t="s">
        <v>37</v>
      </c>
    </row>
    <row r="2547" spans="1:14" x14ac:dyDescent="0.3">
      <c r="D2547">
        <f>O2531</f>
        <v>0.1901413717510399</v>
      </c>
      <c r="E2547">
        <f>S2531</f>
        <v>1.2858624279924E-7</v>
      </c>
      <c r="H2547" s="7" t="s">
        <v>11</v>
      </c>
      <c r="I2547">
        <f>MDETERM(D2546:E2547)/MDETERM(D2536:E2537)</f>
        <v>4.9947754588126523E-4</v>
      </c>
      <c r="K2547">
        <f>U2535*(ABS(L2547))^0.5</f>
        <v>1.4071258706500867E-3</v>
      </c>
      <c r="L2547">
        <f>(L2531*M2531-O2531*O2531)/I2537</f>
        <v>1</v>
      </c>
      <c r="M2547" t="s">
        <v>2</v>
      </c>
      <c r="N2547">
        <f>N2407/K2547</f>
        <v>6138.2060430210977</v>
      </c>
    </row>
    <row r="2552" spans="1:14" x14ac:dyDescent="0.3">
      <c r="H2552" s="7"/>
    </row>
    <row r="2556" spans="1:14" x14ac:dyDescent="0.3">
      <c r="A2556" s="7" t="s">
        <v>14</v>
      </c>
      <c r="B2556" s="7"/>
      <c r="C2556" s="7"/>
      <c r="D2556">
        <f>1-U2531/G2531</f>
        <v>0.98653764367017094</v>
      </c>
    </row>
    <row r="2606" spans="1:21" x14ac:dyDescent="0.3">
      <c r="A2606" t="s">
        <v>2</v>
      </c>
      <c r="D2606">
        <f>D2407+$J$19*I2542</f>
        <v>1.2160991247431752E-2</v>
      </c>
      <c r="J2606" t="s">
        <v>2</v>
      </c>
      <c r="N2606">
        <f>N2407+$J$19*I2547</f>
        <v>8.6374782612886261</v>
      </c>
      <c r="O2606" t="s">
        <v>2</v>
      </c>
    </row>
    <row r="2607" spans="1:21" x14ac:dyDescent="0.3">
      <c r="F2607" t="s">
        <v>2</v>
      </c>
      <c r="G2607" t="s">
        <v>2</v>
      </c>
    </row>
    <row r="2608" spans="1:21" ht="28.8" x14ac:dyDescent="0.3">
      <c r="D2608" t="s">
        <v>41</v>
      </c>
      <c r="E2608" s="58" t="s">
        <v>21</v>
      </c>
      <c r="F2608" t="s">
        <v>16</v>
      </c>
      <c r="H2608" t="s">
        <v>22</v>
      </c>
      <c r="I2608" t="s">
        <v>23</v>
      </c>
      <c r="K2608" t="s">
        <v>24</v>
      </c>
      <c r="L2608" t="s">
        <v>25</v>
      </c>
      <c r="M2608" t="s">
        <v>26</v>
      </c>
      <c r="O2608" t="s">
        <v>27</v>
      </c>
      <c r="R2608" t="s">
        <v>28</v>
      </c>
      <c r="S2608" t="s">
        <v>29</v>
      </c>
      <c r="U2608" t="s">
        <v>30</v>
      </c>
    </row>
    <row r="2609" spans="1:21" x14ac:dyDescent="0.3">
      <c r="A2609">
        <v>0</v>
      </c>
      <c r="D2609" s="57">
        <f>D2410</f>
        <v>4.2518059718941554E-3</v>
      </c>
      <c r="E2609" s="57">
        <f>D2609/SUM(D2609:D2726)</f>
        <v>4.4711811735038461E-3</v>
      </c>
      <c r="F2609">
        <f>D2606*N2606*(D2606*A2609)^(N2606-1)/EXP((D2606*A2609)^N2606)</f>
        <v>0</v>
      </c>
      <c r="G2609">
        <f>(1/$A$139-E2609)^2</f>
        <v>1.6612368778610235E-5</v>
      </c>
      <c r="H2609">
        <f>F2609*(N2606/D2606)*(1-(D2606*A2609)^(N2606))</f>
        <v>0</v>
      </c>
      <c r="I2609">
        <v>0</v>
      </c>
      <c r="K2609">
        <f>E2609-F2609</f>
        <v>4.4711811735038461E-3</v>
      </c>
      <c r="L2609">
        <f>H2609*H2609</f>
        <v>0</v>
      </c>
      <c r="M2609">
        <f>I2609*I2609</f>
        <v>0</v>
      </c>
      <c r="O2609">
        <f>H2609*I2609</f>
        <v>0</v>
      </c>
      <c r="R2609">
        <f>H2609*K2609</f>
        <v>0</v>
      </c>
      <c r="S2609">
        <f>I2609*K2609</f>
        <v>0</v>
      </c>
      <c r="U2609">
        <f>K2609*K2609</f>
        <v>1.9991461086295232E-5</v>
      </c>
    </row>
    <row r="2610" spans="1:21" x14ac:dyDescent="0.3">
      <c r="A2610">
        <f>A2609+1</f>
        <v>1</v>
      </c>
      <c r="D2610" s="57">
        <f t="shared" ref="D2610:D2673" si="340">D2411</f>
        <v>5.8713955650789454E-4</v>
      </c>
      <c r="E2610" s="57">
        <f>D2610/SUM(D2609:D2726)</f>
        <v>6.1743347382994069E-4</v>
      </c>
      <c r="F2610">
        <f>D2606*N2606*(D2606*A2610)^(N2606-1)/EXP((D2606*A2610)^N2606)</f>
        <v>2.4851243631301093E-16</v>
      </c>
      <c r="G2610">
        <f t="shared" ref="G2610:G2673" si="341">(1/$A$139-E2610)^2</f>
        <v>6.2878160841175505E-5</v>
      </c>
      <c r="H2610">
        <f>F2610*(N2606/D2606)*(1-(D2606*A2610)^(N2606))</f>
        <v>1.7650870086489243E-13</v>
      </c>
      <c r="I2610">
        <f>F2610*(1/N2606+LN(D2606*A2610)*(1-(D2606*A2610)^N2606))</f>
        <v>-1.0670496166247325E-15</v>
      </c>
      <c r="K2610">
        <f t="shared" ref="K2610:K2673" si="342">E2610-F2610</f>
        <v>6.1743347382969219E-4</v>
      </c>
      <c r="L2610">
        <f t="shared" ref="L2610:L2673" si="343">H2610*H2610</f>
        <v>3.1155321481012081E-26</v>
      </c>
      <c r="M2610">
        <f t="shared" ref="M2610:M2673" si="344">I2610*I2610</f>
        <v>1.1385948843389886E-30</v>
      </c>
      <c r="O2610">
        <f t="shared" ref="O2610:O2673" si="345">H2610*I2610</f>
        <v>-1.8834354158881306E-28</v>
      </c>
      <c r="R2610">
        <f t="shared" ref="R2610:R2673" si="346">H2610*K2610</f>
        <v>1.0898238033617653E-16</v>
      </c>
      <c r="S2610">
        <f t="shared" ref="S2610:S2673" si="347">I2610*K2610</f>
        <v>-6.5883215154124983E-19</v>
      </c>
      <c r="U2610">
        <f t="shared" ref="U2610:U2673" si="348">K2610*K2610</f>
        <v>3.8122409460540118E-7</v>
      </c>
    </row>
    <row r="2611" spans="1:21" x14ac:dyDescent="0.3">
      <c r="A2611">
        <f t="shared" ref="A2611:A2674" si="349">A2610+1</f>
        <v>2</v>
      </c>
      <c r="D2611" s="57">
        <f t="shared" si="340"/>
        <v>2.2883227438282399E-4</v>
      </c>
      <c r="E2611" s="57">
        <f>D2611/SUM(D2609:D2726)</f>
        <v>2.406390517050667E-4</v>
      </c>
      <c r="F2611">
        <f>D2606*N2606*(D2606*A2611)^(N2606-1)/EXP((D2606*A2611)^N2606)</f>
        <v>4.9483245336502885E-14</v>
      </c>
      <c r="G2611">
        <f t="shared" si="341"/>
        <v>6.899577419250821E-5</v>
      </c>
      <c r="H2611">
        <f>F2611*(N2606/D2606)*(1-(D2606*A2611)^(N2606))</f>
        <v>3.5146021175067807E-11</v>
      </c>
      <c r="I2611">
        <f>F2611*(1/N2606+LN(D2606*A2611)*(1-(D2606*A2611)^N2606))</f>
        <v>-1.7816938189423762E-13</v>
      </c>
      <c r="K2611">
        <f t="shared" si="342"/>
        <v>2.4063905165558344E-4</v>
      </c>
      <c r="L2611">
        <f t="shared" si="343"/>
        <v>1.2352428044383146E-21</v>
      </c>
      <c r="M2611">
        <f t="shared" si="344"/>
        <v>3.1744328644574689E-26</v>
      </c>
      <c r="O2611">
        <f t="shared" si="345"/>
        <v>-6.2619448688036184E-24</v>
      </c>
      <c r="R2611">
        <f t="shared" si="346"/>
        <v>8.4575052050353707E-15</v>
      </c>
      <c r="S2611">
        <f t="shared" si="347"/>
        <v>-4.2874511093090816E-17</v>
      </c>
      <c r="U2611">
        <f t="shared" si="348"/>
        <v>5.7907153181698556E-8</v>
      </c>
    </row>
    <row r="2612" spans="1:21" x14ac:dyDescent="0.3">
      <c r="A2612">
        <f t="shared" si="349"/>
        <v>3</v>
      </c>
      <c r="D2612" s="57">
        <f t="shared" si="340"/>
        <v>1.5916220114630932E-4</v>
      </c>
      <c r="E2612" s="57">
        <f>D2612/SUM(D2609:D2726)</f>
        <v>1.6737429741691095E-4</v>
      </c>
      <c r="F2612">
        <f>D2606*N2606*(D2606*A2612)^(N2606-1)/EXP((D2606*A2612)^N2606)</f>
        <v>1.0948417191865532E-12</v>
      </c>
      <c r="G2612">
        <f t="shared" si="341"/>
        <v>7.0218270156929214E-5</v>
      </c>
      <c r="H2612">
        <f>F2612*(N2606/D2606)*(1-(D2606*A2612)^(N2606))</f>
        <v>7.776234154447939E-10</v>
      </c>
      <c r="I2612">
        <f>F2612*(1/N2606+LN(D2606*A2612)*(1-(D2606*A2612)^N2606))</f>
        <v>-3.4981671713505763E-12</v>
      </c>
      <c r="K2612">
        <f t="shared" si="342"/>
        <v>1.6737429632206923E-4</v>
      </c>
      <c r="L2612">
        <f t="shared" si="343"/>
        <v>6.046981762480265E-19</v>
      </c>
      <c r="M2612">
        <f t="shared" si="344"/>
        <v>1.2237173558714891E-23</v>
      </c>
      <c r="O2612">
        <f t="shared" si="345"/>
        <v>-2.7202567035824887E-21</v>
      </c>
      <c r="R2612">
        <f t="shared" si="346"/>
        <v>1.3015417196363648E-13</v>
      </c>
      <c r="S2612">
        <f t="shared" si="347"/>
        <v>-5.8550326872176613E-16</v>
      </c>
      <c r="U2612">
        <f t="shared" si="348"/>
        <v>2.8014155069307837E-8</v>
      </c>
    </row>
    <row r="2613" spans="1:21" x14ac:dyDescent="0.3">
      <c r="A2613">
        <f t="shared" si="349"/>
        <v>4</v>
      </c>
      <c r="D2613" s="57">
        <f t="shared" si="340"/>
        <v>2.1879988530606242E-4</v>
      </c>
      <c r="E2613" s="57">
        <f>D2613/SUM(D2609:D2726)</f>
        <v>2.3008903379225526E-4</v>
      </c>
      <c r="F2613">
        <f>D2606*N2606*(D2606*A2613)^(N2606-1)/EXP((D2606*A2613)^N2606)</f>
        <v>9.852994101016907E-12</v>
      </c>
      <c r="G2613">
        <f t="shared" si="341"/>
        <v>6.9171150189317938E-5</v>
      </c>
      <c r="H2613">
        <f>F2613*(N2606/D2606)*(1-(D2606*A2613)^(N2606))</f>
        <v>6.9981978133339565E-9</v>
      </c>
      <c r="I2613">
        <f>F2613*(1/N2606+LN(D2606*A2613)*(1-(D2606*A2613)^N2606))</f>
        <v>-2.8647117218210681E-11</v>
      </c>
      <c r="K2613">
        <f t="shared" si="342"/>
        <v>2.3008902393926116E-4</v>
      </c>
      <c r="L2613">
        <f t="shared" si="343"/>
        <v>4.8974772634552172E-17</v>
      </c>
      <c r="M2613">
        <f t="shared" si="344"/>
        <v>8.2065732491390287E-22</v>
      </c>
      <c r="O2613">
        <f t="shared" si="345"/>
        <v>-2.0047819307480353E-19</v>
      </c>
      <c r="R2613">
        <f t="shared" si="346"/>
        <v>1.6102085042038819E-12</v>
      </c>
      <c r="S2613">
        <f t="shared" si="347"/>
        <v>-6.591387239411698E-15</v>
      </c>
      <c r="U2613">
        <f t="shared" si="348"/>
        <v>5.2940958937321899E-8</v>
      </c>
    </row>
    <row r="2614" spans="1:21" x14ac:dyDescent="0.3">
      <c r="A2614">
        <f t="shared" si="349"/>
        <v>5</v>
      </c>
      <c r="D2614" s="57">
        <f t="shared" si="340"/>
        <v>1.8892763764826815E-4</v>
      </c>
      <c r="E2614" s="57">
        <f>D2614/SUM(D2609:D2726)</f>
        <v>1.9867550452476801E-4</v>
      </c>
      <c r="F2614">
        <f>D2606*N2606*(D2606*A2614)^(N2606-1)/EXP((D2606*A2614)^N2606)</f>
        <v>5.4164699792709736E-11</v>
      </c>
      <c r="G2614">
        <f t="shared" si="341"/>
        <v>6.9694664588226479E-5</v>
      </c>
      <c r="H2614">
        <f>F2614*(N2606/D2606)*(1-(D2606*A2614)^(N2606))</f>
        <v>3.8471075873267247E-8</v>
      </c>
      <c r="I2614">
        <f>F2614*(1/N2606+LN(D2606*A2614)*(1-(D2606*A2614)^N2606))</f>
        <v>-1.453948152161471E-10</v>
      </c>
      <c r="K2614">
        <f t="shared" si="342"/>
        <v>1.9867545036006821E-4</v>
      </c>
      <c r="L2614">
        <f t="shared" si="343"/>
        <v>1.4800236788466852E-15</v>
      </c>
      <c r="M2614">
        <f t="shared" si="344"/>
        <v>2.113965229173756E-20</v>
      </c>
      <c r="O2614">
        <f t="shared" si="345"/>
        <v>-5.5934949677600665E-18</v>
      </c>
      <c r="R2614">
        <f t="shared" si="346"/>
        <v>7.6432583249577251E-12</v>
      </c>
      <c r="S2614">
        <f t="shared" si="347"/>
        <v>-2.8886380393086921E-14</v>
      </c>
      <c r="U2614">
        <f t="shared" si="348"/>
        <v>3.947193457577593E-8</v>
      </c>
    </row>
    <row r="2615" spans="1:21" x14ac:dyDescent="0.3">
      <c r="A2615">
        <f t="shared" si="349"/>
        <v>6</v>
      </c>
      <c r="D2615" s="57">
        <f t="shared" si="340"/>
        <v>1.292494748669822E-4</v>
      </c>
      <c r="E2615" s="57">
        <f>D2615/SUM(D2609:D2726)</f>
        <v>1.3591820100225765E-4</v>
      </c>
      <c r="F2615">
        <f>D2606*N2606*(D2606*A2615)^(N2606-1)/EXP((D2606*A2615)^N2606)</f>
        <v>2.1800245569492185E-10</v>
      </c>
      <c r="G2615">
        <f t="shared" si="341"/>
        <v>7.0746440808680224E-5</v>
      </c>
      <c r="H2615">
        <f>F2615*(N2606/D2606)*(1-(D2606*A2615)^(N2606))</f>
        <v>1.5483865035137971E-7</v>
      </c>
      <c r="I2615">
        <f>F2615*(1/N2606+LN(D2606*A2615)*(1-(D2606*A2615)^N2606))</f>
        <v>-5.4543950358796475E-10</v>
      </c>
      <c r="K2615">
        <f t="shared" si="342"/>
        <v>1.3591798299980197E-4</v>
      </c>
      <c r="L2615">
        <f t="shared" si="343"/>
        <v>2.397500764263682E-14</v>
      </c>
      <c r="M2615">
        <f t="shared" si="344"/>
        <v>2.9750425207428539E-19</v>
      </c>
      <c r="O2615">
        <f t="shared" si="345"/>
        <v>-8.4455116583886993E-17</v>
      </c>
      <c r="R2615">
        <f t="shared" si="346"/>
        <v>2.1045357046171108E-11</v>
      </c>
      <c r="S2615">
        <f t="shared" si="347"/>
        <v>-7.4135037176089422E-14</v>
      </c>
      <c r="U2615">
        <f t="shared" si="348"/>
        <v>1.8473698102734456E-8</v>
      </c>
    </row>
    <row r="2616" spans="1:21" x14ac:dyDescent="0.3">
      <c r="A2616">
        <f t="shared" si="349"/>
        <v>7</v>
      </c>
      <c r="D2616" s="57">
        <f t="shared" si="340"/>
        <v>1.2923267352736023E-4</v>
      </c>
      <c r="E2616" s="57">
        <f>D2616/SUM(D2609:D2726)</f>
        <v>1.3590053278458638E-4</v>
      </c>
      <c r="F2616">
        <f>D2606*N2606*(D2606*A2616)^(N2606-1)/EXP((D2606*A2616)^N2606)</f>
        <v>7.0756450117671071E-10</v>
      </c>
      <c r="G2616">
        <f t="shared" si="341"/>
        <v>7.0746738026942541E-5</v>
      </c>
      <c r="H2616">
        <f>F2616*(N2606/D2606)*(1-(D2606*A2616)^(N2606))</f>
        <v>5.0255549646576085E-7</v>
      </c>
      <c r="I2616">
        <f>F2616*(1/N2606+LN(D2606*A2616)*(1-(D2606*A2616)^N2606))</f>
        <v>-1.6612462619525773E-9</v>
      </c>
      <c r="K2616">
        <f t="shared" si="342"/>
        <v>1.358998252200852E-4</v>
      </c>
      <c r="L2616">
        <f t="shared" si="343"/>
        <v>2.5256202702794737E-13</v>
      </c>
      <c r="M2616">
        <f t="shared" si="344"/>
        <v>2.7597391428514111E-18</v>
      </c>
      <c r="O2616">
        <f t="shared" si="345"/>
        <v>-8.3486843992746688E-16</v>
      </c>
      <c r="R2616">
        <f t="shared" si="346"/>
        <v>6.829720413309004E-11</v>
      </c>
      <c r="S2616">
        <f t="shared" si="347"/>
        <v>-2.2576307664687512E-13</v>
      </c>
      <c r="U2616">
        <f t="shared" si="348"/>
        <v>1.8468762494849706E-8</v>
      </c>
    </row>
    <row r="2617" spans="1:21" x14ac:dyDescent="0.3">
      <c r="A2617">
        <f t="shared" si="349"/>
        <v>8</v>
      </c>
      <c r="D2617" s="57">
        <f t="shared" si="340"/>
        <v>8.9460722153159592E-5</v>
      </c>
      <c r="E2617" s="57">
        <f>D2617/SUM(D2609:D2726)</f>
        <v>9.4076516967934469E-5</v>
      </c>
      <c r="F2617">
        <f>D2606*N2606*(D2606*A2617)^(N2606-1)/EXP((D2606*A2617)^N2606)</f>
        <v>1.9619063365582327E-9</v>
      </c>
      <c r="G2617">
        <f t="shared" si="341"/>
        <v>7.1452059904486529E-5</v>
      </c>
      <c r="H2617">
        <f>F2617*(N2606/D2606)*(1-(D2606*A2617)^(N2606))</f>
        <v>1.3934656276882276E-6</v>
      </c>
      <c r="I2617">
        <f>F2617*(1/N2606+LN(D2606*A2617)*(1-(D2606*A2617)^N2606))</f>
        <v>-4.344260602037983E-9</v>
      </c>
      <c r="K2617">
        <f t="shared" si="342"/>
        <v>9.4074555061597915E-5</v>
      </c>
      <c r="L2617">
        <f t="shared" si="343"/>
        <v>1.941746455548546E-12</v>
      </c>
      <c r="M2617">
        <f t="shared" si="344"/>
        <v>1.8872600178419419E-17</v>
      </c>
      <c r="O2617">
        <f t="shared" si="345"/>
        <v>-6.0535778266600959E-15</v>
      </c>
      <c r="R2617">
        <f t="shared" si="346"/>
        <v>1.3108965891840026E-10</v>
      </c>
      <c r="S2617">
        <f t="shared" si="347"/>
        <v>-4.0868438320835276E-13</v>
      </c>
      <c r="U2617">
        <f t="shared" si="348"/>
        <v>8.8500219100376186E-9</v>
      </c>
    </row>
    <row r="2618" spans="1:21" x14ac:dyDescent="0.3">
      <c r="A2618">
        <f t="shared" si="349"/>
        <v>9</v>
      </c>
      <c r="D2618" s="57">
        <f t="shared" si="340"/>
        <v>2.1863366056663175E-4</v>
      </c>
      <c r="E2618" s="57">
        <f>D2618/SUM(D2609:D2726)</f>
        <v>2.299142325594554E-4</v>
      </c>
      <c r="F2618">
        <f>D2606*N2606*(D2606*A2618)^(N2606-1)/EXP((D2606*A2618)^N2606)</f>
        <v>4.8234140787148248E-9</v>
      </c>
      <c r="G2618">
        <f t="shared" si="341"/>
        <v>6.9174057835441418E-5</v>
      </c>
      <c r="H2618">
        <f>F2618*(N2606/D2606)*(1-(D2606*A2618)^(N2606))</f>
        <v>3.4258830709629374E-6</v>
      </c>
      <c r="I2618">
        <f>F2618*(1/N2606+LN(D2606*A2618)*(1-(D2606*A2618)^N2606))</f>
        <v>-1.011239743861455E-8</v>
      </c>
      <c r="K2618">
        <f t="shared" si="342"/>
        <v>2.2990940914537669E-4</v>
      </c>
      <c r="L2618">
        <f t="shared" si="343"/>
        <v>1.1736674815910447E-11</v>
      </c>
      <c r="M2618">
        <f t="shared" si="344"/>
        <v>1.0226058195649812E-16</v>
      </c>
      <c r="O2618">
        <f t="shared" si="345"/>
        <v>-3.4643891191798558E-14</v>
      </c>
      <c r="R2618">
        <f t="shared" si="346"/>
        <v>7.8764275264623756E-10</v>
      </c>
      <c r="S2618">
        <f t="shared" si="347"/>
        <v>-2.3249353201550918E-12</v>
      </c>
      <c r="U2618">
        <f t="shared" si="348"/>
        <v>5.2858336413576215E-8</v>
      </c>
    </row>
    <row r="2619" spans="1:21" x14ac:dyDescent="0.3">
      <c r="A2619">
        <f t="shared" si="349"/>
        <v>10</v>
      </c>
      <c r="D2619" s="57">
        <f t="shared" si="340"/>
        <v>2.9812786589345303E-5</v>
      </c>
      <c r="E2619" s="57">
        <f>D2619/SUM(D2609:D2726)</f>
        <v>3.1351000259446217E-5</v>
      </c>
      <c r="F2619">
        <f>D2606*N2606*(D2606*A2619)^(N2606-1)/EXP((D2606*A2619)^N2606)</f>
        <v>1.0785154798700332E-8</v>
      </c>
      <c r="G2619">
        <f t="shared" si="341"/>
        <v>7.2516423453504935E-5</v>
      </c>
      <c r="H2619">
        <f>F2619*(N2606/D2606)*(1-(D2606*A2619)^(N2606))</f>
        <v>7.6602751420353721E-6</v>
      </c>
      <c r="I2619">
        <f>F2619*(1/N2606+LN(D2606*A2619)*(1-(D2606*A2619)^N2606))</f>
        <v>-2.1474992963943349E-8</v>
      </c>
      <c r="K2619">
        <f t="shared" si="342"/>
        <v>3.1340215104647515E-5</v>
      </c>
      <c r="L2619">
        <f t="shared" si="343"/>
        <v>5.8679815251685044E-11</v>
      </c>
      <c r="M2619">
        <f t="shared" si="344"/>
        <v>4.6117532280141634E-16</v>
      </c>
      <c r="O2619">
        <f t="shared" si="345"/>
        <v>-1.6450435477707976E-13</v>
      </c>
      <c r="R2619">
        <f t="shared" si="346"/>
        <v>2.4007467071217288E-10</v>
      </c>
      <c r="S2619">
        <f t="shared" si="347"/>
        <v>-6.7303089886077643E-13</v>
      </c>
      <c r="U2619">
        <f t="shared" si="348"/>
        <v>9.822090828055763E-10</v>
      </c>
    </row>
    <row r="2620" spans="1:21" x14ac:dyDescent="0.3">
      <c r="A2620">
        <f t="shared" si="349"/>
        <v>11</v>
      </c>
      <c r="D2620" s="57">
        <f t="shared" si="340"/>
        <v>9.9366018199151127E-5</v>
      </c>
      <c r="E2620" s="57">
        <f>D2620/SUM(D2609:D2726)</f>
        <v>1.0449288438723352E-4</v>
      </c>
      <c r="F2620">
        <f>D2606*N2606*(D2606*A2620)^(N2606-1)/EXP((D2606*A2620)^N2606)</f>
        <v>2.233377358444788E-8</v>
      </c>
      <c r="G2620">
        <f t="shared" si="341"/>
        <v>7.1276070713606222E-5</v>
      </c>
      <c r="H2620">
        <f>F2620*(N2606/D2606)*(1-(D2606*A2620)^(N2606))</f>
        <v>1.586280874778019E-5</v>
      </c>
      <c r="I2620">
        <f>F2620*(1/N2606+LN(D2606*A2620)*(1-(D2606*A2620)^N2606))</f>
        <v>-4.234152992248718E-8</v>
      </c>
      <c r="K2620">
        <f t="shared" si="342"/>
        <v>1.0447055061364907E-4</v>
      </c>
      <c r="L2620">
        <f t="shared" si="343"/>
        <v>2.5162870136865174E-10</v>
      </c>
      <c r="M2620">
        <f t="shared" si="344"/>
        <v>1.7928051561768773E-15</v>
      </c>
      <c r="O2620">
        <f t="shared" si="345"/>
        <v>-6.7165559124882632E-13</v>
      </c>
      <c r="R2620">
        <f t="shared" si="346"/>
        <v>1.6571963641596055E-9</v>
      </c>
      <c r="S2620">
        <f t="shared" si="347"/>
        <v>-4.4234429448265334E-12</v>
      </c>
      <c r="U2620">
        <f t="shared" si="348"/>
        <v>1.0914095945519011E-8</v>
      </c>
    </row>
    <row r="2621" spans="1:21" x14ac:dyDescent="0.3">
      <c r="A2621">
        <f t="shared" si="349"/>
        <v>12</v>
      </c>
      <c r="D2621" s="57">
        <f t="shared" si="340"/>
        <v>9.935608209414473E-5</v>
      </c>
      <c r="E2621" s="57">
        <f>D2621/SUM(D2609:D2726)</f>
        <v>1.0448243562124179E-4</v>
      </c>
      <c r="F2621">
        <f>D2606*N2606*(D2606*A2621)^(N2606-1)/EXP((D2606*A2621)^N2606)</f>
        <v>4.3408163028918171E-8</v>
      </c>
      <c r="G2621">
        <f t="shared" si="341"/>
        <v>7.127624714145647E-5</v>
      </c>
      <c r="H2621">
        <f>F2621*(N2606/D2606)*(1-(D2606*A2621)^(N2606))</f>
        <v>3.083112505263176E-5</v>
      </c>
      <c r="I2621">
        <f>F2621*(1/N2606+LN(D2606*A2621)*(1-(D2606*A2621)^N2606))</f>
        <v>-7.8518447277948246E-8</v>
      </c>
      <c r="K2621">
        <f t="shared" si="342"/>
        <v>1.0443902745821288E-4</v>
      </c>
      <c r="L2621">
        <f t="shared" si="343"/>
        <v>9.5055827201101774E-10</v>
      </c>
      <c r="M2621">
        <f t="shared" si="344"/>
        <v>6.1651465629399381E-15</v>
      </c>
      <c r="O2621">
        <f t="shared" si="345"/>
        <v>-2.420812066964896E-12</v>
      </c>
      <c r="R2621">
        <f t="shared" si="346"/>
        <v>3.2199727159394032E-9</v>
      </c>
      <c r="S2621">
        <f t="shared" si="347"/>
        <v>-8.2003902712378773E-12</v>
      </c>
      <c r="U2621">
        <f t="shared" si="348"/>
        <v>1.0907510456417343E-8</v>
      </c>
    </row>
    <row r="2622" spans="1:21" x14ac:dyDescent="0.3">
      <c r="A2622">
        <f t="shared" si="349"/>
        <v>13</v>
      </c>
      <c r="D2622" s="57">
        <f t="shared" si="340"/>
        <v>1.0927966887881629E-4</v>
      </c>
      <c r="E2622" s="57">
        <f>D2622/SUM(D2609:D2726)</f>
        <v>1.1491803750396091E-4</v>
      </c>
      <c r="F2622">
        <f>D2606*N2606*(D2606*A2622)^(N2606-1)/EXP((D2606*A2622)^N2606)</f>
        <v>7.9995620656600917E-8</v>
      </c>
      <c r="G2622">
        <f t="shared" si="341"/>
        <v>7.1100150360477331E-5</v>
      </c>
      <c r="H2622">
        <f>F2622*(N2606/D2606)*(1-(D2606*A2622)^(N2606))</f>
        <v>5.6817765687867157E-5</v>
      </c>
      <c r="I2622">
        <f>F2622*(1/N2606+LN(D2606*A2622)*(1-(D2606*A2622)^N2606))</f>
        <v>-1.3829625120493766E-7</v>
      </c>
      <c r="K2622">
        <f t="shared" si="342"/>
        <v>1.1483804188330432E-4</v>
      </c>
      <c r="L2622">
        <f t="shared" si="343"/>
        <v>3.2282584977613743E-9</v>
      </c>
      <c r="M2622">
        <f t="shared" si="344"/>
        <v>1.9125853097339221E-14</v>
      </c>
      <c r="O2622">
        <f t="shared" si="345"/>
        <v>-7.8576839964725642E-12</v>
      </c>
      <c r="R2622">
        <f t="shared" si="346"/>
        <v>6.5248409557790596E-9</v>
      </c>
      <c r="S2622">
        <f t="shared" si="347"/>
        <v>-1.5881670688176606E-11</v>
      </c>
      <c r="U2622">
        <f t="shared" si="348"/>
        <v>1.3187775863591558E-8</v>
      </c>
    </row>
    <row r="2623" spans="1:21" x14ac:dyDescent="0.3">
      <c r="A2623">
        <f t="shared" si="349"/>
        <v>14</v>
      </c>
      <c r="D2623" s="57">
        <f t="shared" si="340"/>
        <v>2.1851125999207405E-4</v>
      </c>
      <c r="E2623" s="57">
        <f>D2623/SUM(D2609:D2726)</f>
        <v>2.2978551663304525E-4</v>
      </c>
      <c r="F2623">
        <f>D2606*N2606*(D2606*A2623)^(N2606-1)/EXP((D2606*A2623)^N2606)</f>
        <v>1.4088864262585624E-7</v>
      </c>
      <c r="G2623">
        <f t="shared" si="341"/>
        <v>6.9176198937008661E-5</v>
      </c>
      <c r="H2623">
        <f>F2623*(N2606/D2606)*(1-(D2606*A2623)^(N2606))</f>
        <v>1.0006769064205155E-4</v>
      </c>
      <c r="I2623">
        <f>F2623*(1/N2606+LN(D2606*A2623)*(1-(D2606*A2623)^N2606))</f>
        <v>-2.33126974977083E-7</v>
      </c>
      <c r="K2623">
        <f t="shared" si="342"/>
        <v>2.2964462799041939E-4</v>
      </c>
      <c r="L2623">
        <f t="shared" si="343"/>
        <v>1.0013542710433333E-8</v>
      </c>
      <c r="M2623">
        <f t="shared" si="344"/>
        <v>5.4348186461965486E-14</v>
      </c>
      <c r="O2623">
        <f t="shared" si="345"/>
        <v>-2.3328478012324037E-11</v>
      </c>
      <c r="R2623">
        <f t="shared" si="346"/>
        <v>2.2980007591354302E-8</v>
      </c>
      <c r="S2623">
        <f t="shared" si="347"/>
        <v>-5.3536357443144036E-11</v>
      </c>
      <c r="U2623">
        <f t="shared" si="348"/>
        <v>5.2736655164858112E-8</v>
      </c>
    </row>
    <row r="2624" spans="1:21" x14ac:dyDescent="0.3">
      <c r="A2624">
        <f t="shared" si="349"/>
        <v>15</v>
      </c>
      <c r="D2624" s="57">
        <f t="shared" si="340"/>
        <v>2.9788052242649978E-4</v>
      </c>
      <c r="E2624" s="57">
        <f>D2624/SUM(D2609:D2726)</f>
        <v>3.1324989725095852E-4</v>
      </c>
      <c r="F2624">
        <f>D2606*N2606*(D2606*A2624)^(N2606-1)/EXP((D2606*A2624)^N2606)</f>
        <v>2.3862688462231223E-7</v>
      </c>
      <c r="G2624">
        <f t="shared" si="341"/>
        <v>6.7794781502457916E-5</v>
      </c>
      <c r="H2624">
        <f>F2624*(N2606/D2606)*(1-(D2606*A2624)^(N2606))</f>
        <v>1.6948730842786616E-4</v>
      </c>
      <c r="I2624">
        <f>F2624*(1/N2606+LN(D2606*A2624)*(1-(D2606*A2624)^N2606))</f>
        <v>-3.7838980403451704E-7</v>
      </c>
      <c r="K2624">
        <f t="shared" si="342"/>
        <v>3.1301127036633623E-4</v>
      </c>
      <c r="L2624">
        <f t="shared" si="343"/>
        <v>2.8725947718122631E-8</v>
      </c>
      <c r="M2624">
        <f t="shared" si="344"/>
        <v>1.431788437972802E-13</v>
      </c>
      <c r="O2624">
        <f t="shared" si="345"/>
        <v>-6.413226942235802E-11</v>
      </c>
      <c r="R2624">
        <f t="shared" si="346"/>
        <v>5.3051437721977433E-8</v>
      </c>
      <c r="S2624">
        <f t="shared" si="347"/>
        <v>-1.1844027325451319E-10</v>
      </c>
      <c r="U2624">
        <f t="shared" si="348"/>
        <v>9.7976055376347635E-8</v>
      </c>
    </row>
    <row r="2625" spans="1:21" x14ac:dyDescent="0.3">
      <c r="A2625">
        <f t="shared" si="349"/>
        <v>16</v>
      </c>
      <c r="D2625" s="57">
        <f t="shared" si="340"/>
        <v>7.0448354215401233E-4</v>
      </c>
      <c r="E2625" s="57">
        <f>D2625/SUM(D2609:D2726)</f>
        <v>7.4083191273167904E-4</v>
      </c>
      <c r="F2625">
        <f>D2606*N2606*(D2606*A2625)^(N2606-1)/EXP((D2606*A2625)^N2606)</f>
        <v>3.9065015797219748E-7</v>
      </c>
      <c r="G2625">
        <f t="shared" si="341"/>
        <v>6.0936393645530141E-5</v>
      </c>
      <c r="H2625">
        <f>F2625*(N2606/D2606)*(1-(D2606*A2625)^(N2606))</f>
        <v>2.7746338574529571E-4</v>
      </c>
      <c r="I2625">
        <f>F2625*(1/N2606+LN(D2606*A2625)*(1-(D2606*A2625)^N2606))</f>
        <v>-5.9424039826429648E-7</v>
      </c>
      <c r="K2625">
        <f t="shared" si="342"/>
        <v>7.404412625737068E-4</v>
      </c>
      <c r="L2625">
        <f t="shared" si="343"/>
        <v>7.698593042924277E-8</v>
      </c>
      <c r="M2625">
        <f t="shared" si="344"/>
        <v>3.5312165092930971E-13</v>
      </c>
      <c r="O2625">
        <f t="shared" si="345"/>
        <v>-1.6487995284904465E-10</v>
      </c>
      <c r="R2625">
        <f t="shared" si="346"/>
        <v>2.0544533965922219E-7</v>
      </c>
      <c r="S2625">
        <f t="shared" si="347"/>
        <v>-4.4000011076311806E-10</v>
      </c>
      <c r="U2625">
        <f t="shared" si="348"/>
        <v>5.4825326332174502E-7</v>
      </c>
    </row>
    <row r="2626" spans="1:21" x14ac:dyDescent="0.3">
      <c r="A2626">
        <f t="shared" si="349"/>
        <v>17</v>
      </c>
      <c r="D2626" s="57">
        <f t="shared" si="340"/>
        <v>6.1480151632903335E-4</v>
      </c>
      <c r="E2626" s="57">
        <f>D2626/SUM(D2609:D2726)</f>
        <v>6.4652267375864682E-4</v>
      </c>
      <c r="F2626">
        <f>D2606*N2606*(D2606*A2626)^(N2606-1)/EXP((D2606*A2626)^N2606)</f>
        <v>6.206896236235362E-7</v>
      </c>
      <c r="G2626">
        <f t="shared" si="341"/>
        <v>6.2417677033421265E-5</v>
      </c>
      <c r="H2626">
        <f>F2626*(N2606/D2606)*(1-(D2606*A2626)^(N2606))</f>
        <v>4.4085111752996089E-4</v>
      </c>
      <c r="I2626">
        <f>F2626*(1/N2606+LN(D2606*A2626)*(1-(D2606*A2626)^N2606))</f>
        <v>-9.0653711161036968E-7</v>
      </c>
      <c r="K2626">
        <f t="shared" si="342"/>
        <v>6.4590198413502331E-4</v>
      </c>
      <c r="L2626">
        <f t="shared" si="343"/>
        <v>1.9434970782741539E-7</v>
      </c>
      <c r="M2626">
        <f t="shared" si="344"/>
        <v>8.2180953472687189E-13</v>
      </c>
      <c r="O2626">
        <f t="shared" si="345"/>
        <v>-3.9964789873581435E-10</v>
      </c>
      <c r="R2626">
        <f t="shared" si="346"/>
        <v>2.847466115207441E-7</v>
      </c>
      <c r="S2626">
        <f t="shared" si="347"/>
        <v>-5.8553411908117087E-10</v>
      </c>
      <c r="U2626">
        <f t="shared" si="348"/>
        <v>4.1718937310955989E-7</v>
      </c>
    </row>
    <row r="2627" spans="1:21" x14ac:dyDescent="0.3">
      <c r="A2627">
        <f t="shared" si="349"/>
        <v>18</v>
      </c>
      <c r="D2627" s="57">
        <f t="shared" si="340"/>
        <v>1.010416505263361E-3</v>
      </c>
      <c r="E2627" s="57">
        <f>D2627/SUM(D2609:D2726)</f>
        <v>1.0625497225402445E-3</v>
      </c>
      <c r="F2627">
        <f>D2606*N2606*(D2606*A2627)^(N2606-1)/EXP((D2606*A2627)^N2606)</f>
        <v>9.6042559981839344E-7</v>
      </c>
      <c r="G2627">
        <f t="shared" si="341"/>
        <v>5.6017123895161467E-5</v>
      </c>
      <c r="H2627">
        <f>F2627*(N2606/D2606)*(1-(D2606*A2627)^(N2606))</f>
        <v>6.8215151772460774E-4</v>
      </c>
      <c r="I2627">
        <f>F2627*(1/N2606+LN(D2606*A2627)*(1-(D2606*A2627)^N2606))</f>
        <v>-1.3478349314197959E-6</v>
      </c>
      <c r="K2627">
        <f t="shared" si="342"/>
        <v>1.0615892969404262E-3</v>
      </c>
      <c r="L2627">
        <f t="shared" si="343"/>
        <v>4.6533069313398581E-7</v>
      </c>
      <c r="M2627">
        <f t="shared" si="344"/>
        <v>1.816659002355406E-12</v>
      </c>
      <c r="O2627">
        <f t="shared" si="345"/>
        <v>-9.1942764411025636E-10</v>
      </c>
      <c r="R2627">
        <f t="shared" si="346"/>
        <v>7.2416475010811096E-7</v>
      </c>
      <c r="S2627">
        <f t="shared" si="347"/>
        <v>-1.4308471372376886E-9</v>
      </c>
      <c r="U2627">
        <f t="shared" si="348"/>
        <v>1.1269718353784683E-6</v>
      </c>
    </row>
    <row r="2628" spans="1:21" x14ac:dyDescent="0.3">
      <c r="A2628">
        <f t="shared" si="349"/>
        <v>19</v>
      </c>
      <c r="D2628" s="57">
        <f t="shared" si="340"/>
        <v>1.2268272676002328E-3</v>
      </c>
      <c r="E2628" s="57">
        <f>D2628/SUM(D2609:D2726)</f>
        <v>1.2901263647248761E-3</v>
      </c>
      <c r="F2628">
        <f>D2606*N2606*(D2606*A2628)^(N2606-1)/EXP((D2606*A2628)^N2606)</f>
        <v>1.451441609802009E-6</v>
      </c>
      <c r="G2628">
        <f t="shared" si="341"/>
        <v>5.2662339007546229E-5</v>
      </c>
      <c r="H2628">
        <f>F2628*(N2606/D2606)*(1-(D2606*A2628)^(N2606))</f>
        <v>1.0308991323172147E-3</v>
      </c>
      <c r="I2628">
        <f>F2628*(1/N2606+LN(D2606*A2628)*(1-(D2606*A2628)^N2606))</f>
        <v>-1.9584355348147149E-6</v>
      </c>
      <c r="K2628">
        <f t="shared" si="342"/>
        <v>1.288674923115074E-3</v>
      </c>
      <c r="L2628">
        <f t="shared" si="343"/>
        <v>1.0627530210123863E-6</v>
      </c>
      <c r="M2628">
        <f t="shared" si="344"/>
        <v>3.8354697440249984E-12</v>
      </c>
      <c r="O2628">
        <f t="shared" si="345"/>
        <v>-2.0189494935396902E-9</v>
      </c>
      <c r="R2628">
        <f t="shared" si="346"/>
        <v>1.3284938600782832E-6</v>
      </c>
      <c r="S2628">
        <f t="shared" si="347"/>
        <v>-2.5237867622531817E-9</v>
      </c>
      <c r="U2628">
        <f t="shared" si="348"/>
        <v>1.6606830574656421E-6</v>
      </c>
    </row>
    <row r="2629" spans="1:21" x14ac:dyDescent="0.3">
      <c r="A2629">
        <f t="shared" si="349"/>
        <v>20</v>
      </c>
      <c r="D2629" s="57">
        <f t="shared" si="340"/>
        <v>1.1463465877014178E-3</v>
      </c>
      <c r="E2629" s="57">
        <f>D2629/SUM(D2609:D2726)</f>
        <v>1.2054932222030732E-3</v>
      </c>
      <c r="F2629">
        <f>D2606*N2606*(D2606*A2629)^(N2606-1)/EXP((D2606*A2629)^N2606)</f>
        <v>2.147505459726486E-6</v>
      </c>
      <c r="G2629">
        <f t="shared" si="341"/>
        <v>5.3897847264353636E-5</v>
      </c>
      <c r="H2629">
        <f>F2629*(N2606/D2606)*(1-(D2606*A2629)^(N2606))</f>
        <v>1.5252818714305732E-3</v>
      </c>
      <c r="I2629">
        <f>F2629*(1/N2606+LN(D2606*A2629)*(1-(D2606*A2629)^N2606))</f>
        <v>-2.787479381442291E-6</v>
      </c>
      <c r="K2629">
        <f t="shared" si="342"/>
        <v>1.2033457167433467E-3</v>
      </c>
      <c r="L2629">
        <f t="shared" si="343"/>
        <v>2.3264847873147516E-6</v>
      </c>
      <c r="M2629">
        <f t="shared" si="344"/>
        <v>7.7700413019658971E-12</v>
      </c>
      <c r="O2629">
        <f t="shared" si="345"/>
        <v>-4.2516917675004344E-9</v>
      </c>
      <c r="R2629">
        <f t="shared" si="346"/>
        <v>1.8354414068122564E-6</v>
      </c>
      <c r="S2629">
        <f t="shared" si="347"/>
        <v>-3.3543013741689746E-9</v>
      </c>
      <c r="U2629">
        <f t="shared" si="348"/>
        <v>1.4480409140045589E-6</v>
      </c>
    </row>
    <row r="2630" spans="1:21" x14ac:dyDescent="0.3">
      <c r="A2630">
        <f t="shared" si="349"/>
        <v>21</v>
      </c>
      <c r="D2630" s="57">
        <f t="shared" si="340"/>
        <v>1.1055784534764101E-3</v>
      </c>
      <c r="E2630" s="57">
        <f>D2630/SUM(D2609:D2726)</f>
        <v>1.1626216247146942E-3</v>
      </c>
      <c r="F2630">
        <f>D2606*N2606*(D2606*A2630)^(N2606-1)/EXP((D2606*A2630)^N2606)</f>
        <v>3.117209246228138E-6</v>
      </c>
      <c r="G2630">
        <f t="shared" si="341"/>
        <v>5.4529170218144497E-5</v>
      </c>
      <c r="H2630">
        <f>F2630*(N2606/D2606)*(1-(D2606*A2630)^(N2606))</f>
        <v>2.2140154937994785E-3</v>
      </c>
      <c r="I2630">
        <f>F2630*(1/N2606+LN(D2606*A2630)*(1-(D2606*A2630)^N2606))</f>
        <v>-3.8940632214962639E-6</v>
      </c>
      <c r="K2630">
        <f t="shared" si="342"/>
        <v>1.1595044154684661E-3</v>
      </c>
      <c r="L2630">
        <f t="shared" si="343"/>
        <v>4.9018646067841485E-6</v>
      </c>
      <c r="M2630">
        <f t="shared" si="344"/>
        <v>1.5163728373009862E-11</v>
      </c>
      <c r="O2630">
        <f t="shared" si="345"/>
        <v>-8.6215163062274382E-9</v>
      </c>
      <c r="R2630">
        <f t="shared" si="346"/>
        <v>2.5671607409760916E-6</v>
      </c>
      <c r="S2630">
        <f t="shared" si="347"/>
        <v>-4.5151834994382774E-9</v>
      </c>
      <c r="U2630">
        <f t="shared" si="348"/>
        <v>1.3444504894908692E-6</v>
      </c>
    </row>
    <row r="2631" spans="1:21" x14ac:dyDescent="0.3">
      <c r="A2631">
        <f t="shared" si="349"/>
        <v>22</v>
      </c>
      <c r="D2631" s="57">
        <f t="shared" si="340"/>
        <v>1.389883185482768E-3</v>
      </c>
      <c r="E2631" s="57">
        <f>D2631/SUM(D2609:D2726)</f>
        <v>1.4615952781898975E-3</v>
      </c>
      <c r="F2631">
        <f>D2606*N2606*(D2606*A2631)^(N2606-1)/EXP((D2606*A2631)^N2606)</f>
        <v>4.4470012352876612E-6</v>
      </c>
      <c r="G2631">
        <f t="shared" si="341"/>
        <v>5.0203081189951389E-5</v>
      </c>
      <c r="H2631">
        <f>F2631*(N2606/D2606)*(1-(D2606*A2631)^(N2606))</f>
        <v>3.1584959353428508E-3</v>
      </c>
      <c r="I2631">
        <f>F2631*(1/N2606+LN(D2606*A2631)*(1-(D2606*A2631)^N2606))</f>
        <v>-5.3483637803168096E-6</v>
      </c>
      <c r="K2631">
        <f t="shared" si="342"/>
        <v>1.45714827695461E-3</v>
      </c>
      <c r="L2631">
        <f t="shared" si="343"/>
        <v>9.97609657357731E-6</v>
      </c>
      <c r="M2631">
        <f t="shared" si="344"/>
        <v>2.8604995126604715E-11</v>
      </c>
      <c r="O2631">
        <f t="shared" si="345"/>
        <v>-1.6892785260865566E-8</v>
      </c>
      <c r="R2631">
        <f t="shared" si="346"/>
        <v>4.6023969099529746E-6</v>
      </c>
      <c r="S2631">
        <f t="shared" si="347"/>
        <v>-7.7933590670150839E-9</v>
      </c>
      <c r="U2631">
        <f t="shared" si="348"/>
        <v>2.1232811010317887E-6</v>
      </c>
    </row>
    <row r="2632" spans="1:21" x14ac:dyDescent="0.3">
      <c r="A2632">
        <f t="shared" si="349"/>
        <v>23</v>
      </c>
      <c r="D2632" s="57">
        <f t="shared" si="340"/>
        <v>9.4539543004458146E-4</v>
      </c>
      <c r="E2632" s="57">
        <f>D2632/SUM(D2609:D2726)</f>
        <v>9.9417383490074565E-4</v>
      </c>
      <c r="F2632">
        <f>D2606*N2606*(D2606*A2632)^(N2606-1)/EXP((D2606*A2632)^N2606)</f>
        <v>6.2446435097076067E-6</v>
      </c>
      <c r="G2632">
        <f t="shared" si="341"/>
        <v>5.7045312188420541E-5</v>
      </c>
      <c r="H2632">
        <f>F2632*(N2606/D2606)*(1-(D2606*A2632)^(N2606))</f>
        <v>4.4352532251763725E-3</v>
      </c>
      <c r="I2632">
        <f>F2632*(1/N2606+LN(D2606*A2632)*(1-(D2606*A2632)^N2606))</f>
        <v>-7.2327456659511191E-6</v>
      </c>
      <c r="K2632">
        <f t="shared" si="342"/>
        <v>9.8792919139103802E-4</v>
      </c>
      <c r="L2632">
        <f t="shared" si="343"/>
        <v>1.9671471171437412E-5</v>
      </c>
      <c r="M2632">
        <f t="shared" si="344"/>
        <v>5.2312609868334695E-11</v>
      </c>
      <c r="O2632">
        <f t="shared" si="345"/>
        <v>-3.207905854179013E-8</v>
      </c>
      <c r="R2632">
        <f t="shared" si="346"/>
        <v>4.3817161323629871E-6</v>
      </c>
      <c r="S2632">
        <f t="shared" si="347"/>
        <v>-7.1454405773001236E-9</v>
      </c>
      <c r="U2632">
        <f t="shared" si="348"/>
        <v>9.7600408720255031E-7</v>
      </c>
    </row>
    <row r="2633" spans="1:21" x14ac:dyDescent="0.3">
      <c r="A2633">
        <f t="shared" si="349"/>
        <v>24</v>
      </c>
      <c r="D2633" s="57">
        <f t="shared" si="340"/>
        <v>7.6753487616298814E-4</v>
      </c>
      <c r="E2633" s="57">
        <f>D2633/SUM(D2609:D2726)</f>
        <v>8.0713642884760247E-4</v>
      </c>
      <c r="F2633">
        <f>D2606*N2606*(D2606*A2633)^(N2606-1)/EXP((D2606*A2633)^N2606)</f>
        <v>8.6431301240851995E-6</v>
      </c>
      <c r="G2633">
        <f t="shared" si="341"/>
        <v>5.9905620405485201E-5</v>
      </c>
      <c r="H2633">
        <f>F2633*(N2606/D2606)*(1-(D2606*A2633)^(N2606))</f>
        <v>6.138731136758389E-3</v>
      </c>
      <c r="I2633">
        <f>F2633*(1/N2606+LN(D2606*A2633)*(1-(D2606*A2633)^N2606))</f>
        <v>-9.6428287072731955E-6</v>
      </c>
      <c r="K2633">
        <f t="shared" si="342"/>
        <v>7.9849329872351722E-4</v>
      </c>
      <c r="L2633">
        <f t="shared" si="343"/>
        <v>3.768401996940694E-5</v>
      </c>
      <c r="M2633">
        <f t="shared" si="344"/>
        <v>9.2984145477812047E-11</v>
      </c>
      <c r="O2633">
        <f t="shared" si="345"/>
        <v>-5.9194732831765611E-8</v>
      </c>
      <c r="R2633">
        <f t="shared" si="346"/>
        <v>4.9017356753669727E-6</v>
      </c>
      <c r="S2633">
        <f t="shared" si="347"/>
        <v>-7.6997341034964038E-9</v>
      </c>
      <c r="U2633">
        <f t="shared" si="348"/>
        <v>6.3759154810636413E-7</v>
      </c>
    </row>
    <row r="2634" spans="1:21" x14ac:dyDescent="0.3">
      <c r="A2634">
        <f t="shared" si="349"/>
        <v>25</v>
      </c>
      <c r="D2634" s="57">
        <f t="shared" si="340"/>
        <v>1.1695900550622079E-3</v>
      </c>
      <c r="E2634" s="57">
        <f>D2634/SUM(D2609:D2726)</f>
        <v>1.2299359541521554E-3</v>
      </c>
      <c r="F2634">
        <f>D2606*N2606*(D2606*A2634)^(N2606-1)/EXP((D2606*A2634)^N2606)</f>
        <v>1.1805101194580962E-5</v>
      </c>
      <c r="G2634">
        <f t="shared" si="341"/>
        <v>5.3539551329130167E-5</v>
      </c>
      <c r="H2634">
        <f>F2634*(N2606/D2606)*(1-(D2606*A2634)^(N2606))</f>
        <v>8.3844169226447492E-3</v>
      </c>
      <c r="I2634">
        <f>F2634*(1/N2606+LN(D2606*A2634)*(1-(D2606*A2634)^N2606))</f>
        <v>-1.2688486934125231E-5</v>
      </c>
      <c r="K2634">
        <f t="shared" si="342"/>
        <v>1.2181308529575746E-3</v>
      </c>
      <c r="L2634">
        <f t="shared" si="343"/>
        <v>7.0298447132731648E-5</v>
      </c>
      <c r="M2634">
        <f t="shared" si="344"/>
        <v>1.6099770067746672E-10</v>
      </c>
      <c r="O2634">
        <f t="shared" si="345"/>
        <v>-1.0638556457323638E-7</v>
      </c>
      <c r="R2634">
        <f t="shared" si="346"/>
        <v>1.0213316937533171E-5</v>
      </c>
      <c r="S2634">
        <f t="shared" si="347"/>
        <v>-1.545623741180701E-8</v>
      </c>
      <c r="U2634">
        <f t="shared" si="348"/>
        <v>1.4838427749271481E-6</v>
      </c>
    </row>
    <row r="2635" spans="1:21" x14ac:dyDescent="0.3">
      <c r="A2635">
        <f t="shared" si="349"/>
        <v>26</v>
      </c>
      <c r="D2635" s="57">
        <f t="shared" si="340"/>
        <v>1.1780040895101496E-3</v>
      </c>
      <c r="E2635" s="57">
        <f>D2635/SUM(D2609:D2726)</f>
        <v>1.2387841171834731E-3</v>
      </c>
      <c r="F2635">
        <f>D2606*N2606*(D2606*A2635)^(N2606-1)/EXP((D2606*A2635)^N2606)</f>
        <v>1.5927788832746829E-5</v>
      </c>
      <c r="G2635">
        <f t="shared" si="341"/>
        <v>5.3410144316692045E-5</v>
      </c>
      <c r="H2635">
        <f>F2635*(N2606/D2606)*(1-(D2606*A2635)^(N2606))</f>
        <v>1.13123454019544E-2</v>
      </c>
      <c r="I2635">
        <f>F2635*(1/N2606+LN(D2606*A2635)*(1-(D2606*A2635)^N2606))</f>
        <v>-1.6494748216486752E-5</v>
      </c>
      <c r="K2635">
        <f t="shared" si="342"/>
        <v>1.2228563283507264E-3</v>
      </c>
      <c r="L2635">
        <f t="shared" si="343"/>
        <v>1.2796915849311885E-4</v>
      </c>
      <c r="M2635">
        <f t="shared" si="344"/>
        <v>2.7207671872529288E-10</v>
      </c>
      <c r="O2635">
        <f t="shared" si="345"/>
        <v>-1.8659428914316945E-7</v>
      </c>
      <c r="R2635">
        <f t="shared" si="346"/>
        <v>1.383337316326918E-5</v>
      </c>
      <c r="S2635">
        <f t="shared" si="347"/>
        <v>-2.0170707241082681E-8</v>
      </c>
      <c r="U2635">
        <f t="shared" si="348"/>
        <v>1.4953775997874197E-6</v>
      </c>
    </row>
    <row r="2636" spans="1:21" x14ac:dyDescent="0.3">
      <c r="A2636">
        <f t="shared" si="349"/>
        <v>27</v>
      </c>
      <c r="D2636" s="57">
        <f t="shared" si="340"/>
        <v>1.3332568385892825E-3</v>
      </c>
      <c r="E2636" s="57">
        <f>D2636/SUM(D2609:D2726)</f>
        <v>1.4020472513448115E-3</v>
      </c>
      <c r="F2636">
        <f>D2606*N2606*(D2606*A2636)^(N2606-1)/EXP((D2606*A2636)^N2606)</f>
        <v>2.1248531036458608E-5</v>
      </c>
      <c r="G2636">
        <f t="shared" si="341"/>
        <v>5.1050471916532823E-5</v>
      </c>
      <c r="H2636">
        <f>F2636*(N2606/D2606)*(1-(D2606*A2636)^(N2606))</f>
        <v>1.5091001207551743E-2</v>
      </c>
      <c r="I2636">
        <f>F2636*(1/N2606+LN(D2606*A2636)*(1-(D2606*A2636)^N2606))</f>
        <v>-2.1202560138212575E-5</v>
      </c>
      <c r="K2636">
        <f t="shared" si="342"/>
        <v>1.3807987203083528E-3</v>
      </c>
      <c r="L2636">
        <f t="shared" si="343"/>
        <v>2.2773831744632816E-4</v>
      </c>
      <c r="M2636">
        <f t="shared" si="344"/>
        <v>4.4954855641452087E-10</v>
      </c>
      <c r="O2636">
        <f t="shared" si="345"/>
        <v>-3.1996786064895439E-7</v>
      </c>
      <c r="R2636">
        <f t="shared" si="346"/>
        <v>2.0837635155559255E-5</v>
      </c>
      <c r="S2636">
        <f t="shared" si="347"/>
        <v>-2.9276467906104817E-8</v>
      </c>
      <c r="U2636">
        <f t="shared" si="348"/>
        <v>1.9066051060051847E-6</v>
      </c>
    </row>
    <row r="2637" spans="1:21" x14ac:dyDescent="0.3">
      <c r="A2637">
        <f t="shared" si="349"/>
        <v>28</v>
      </c>
      <c r="D2637" s="57">
        <f t="shared" si="340"/>
        <v>9.8913973402270871E-4</v>
      </c>
      <c r="E2637" s="57">
        <f>D2637/SUM(D2609:D2726)</f>
        <v>1.0401751599113265E-3</v>
      </c>
      <c r="F2637">
        <f>D2606*N2606*(D2606*A2637)^(N2606-1)/EXP((D2606*A2637)^N2606)</f>
        <v>2.8050889481652522E-5</v>
      </c>
      <c r="G2637">
        <f t="shared" si="341"/>
        <v>5.6352547501637545E-5</v>
      </c>
      <c r="H2637">
        <f>F2637*(N2606/D2606)*(1-(D2606*A2637)^(N2606))</f>
        <v>1.9921642019752935E-2</v>
      </c>
      <c r="I2637">
        <f>F2637*(1/N2606+LN(D2606*A2637)*(1-(D2606*A2637)^N2606))</f>
        <v>-2.6969383936170805E-5</v>
      </c>
      <c r="K2637">
        <f t="shared" si="342"/>
        <v>1.012124270429674E-3</v>
      </c>
      <c r="L2637">
        <f t="shared" si="343"/>
        <v>3.968718207631858E-4</v>
      </c>
      <c r="M2637">
        <f t="shared" si="344"/>
        <v>7.2734766989658788E-10</v>
      </c>
      <c r="O2637">
        <f t="shared" si="345"/>
        <v>-5.3727441226967015E-7</v>
      </c>
      <c r="R2637">
        <f t="shared" si="346"/>
        <v>2.0163177395003577E-5</v>
      </c>
      <c r="S2637">
        <f t="shared" si="347"/>
        <v>-2.7296368040334643E-8</v>
      </c>
      <c r="U2637">
        <f t="shared" si="348"/>
        <v>1.0243955387927998E-6</v>
      </c>
    </row>
    <row r="2638" spans="1:21" x14ac:dyDescent="0.3">
      <c r="A2638">
        <f t="shared" si="349"/>
        <v>29</v>
      </c>
      <c r="D2638" s="57">
        <f t="shared" si="340"/>
        <v>1.203115171580054E-3</v>
      </c>
      <c r="E2638" s="57">
        <f>D2638/SUM(D2609:D2726)</f>
        <v>1.2651908248600345E-3</v>
      </c>
      <c r="F2638">
        <f>D2606*N2606*(D2606*A2638)^(N2606-1)/EXP((D2606*A2638)^N2606)</f>
        <v>3.6671406492096868E-5</v>
      </c>
      <c r="G2638">
        <f t="shared" si="341"/>
        <v>5.3024869338596159E-5</v>
      </c>
      <c r="H2638">
        <f>F2638*(N2606/D2606)*(1-(D2606*A2638)^(N2606))</f>
        <v>2.6043063938651433E-2</v>
      </c>
      <c r="I2638">
        <f>F2638*(1/N2606+LN(D2606*A2638)*(1-(D2606*A2638)^N2606))</f>
        <v>-3.3969574224621153E-5</v>
      </c>
      <c r="K2638">
        <f t="shared" si="342"/>
        <v>1.2285194183679377E-3</v>
      </c>
      <c r="L2638">
        <f t="shared" si="343"/>
        <v>6.7824117931268666E-4</v>
      </c>
      <c r="M2638">
        <f t="shared" si="344"/>
        <v>1.1539319730020459E-9</v>
      </c>
      <c r="O2638">
        <f t="shared" si="345"/>
        <v>-8.8467179350057438E-7</v>
      </c>
      <c r="R2638">
        <f t="shared" si="346"/>
        <v>3.1994409762431071E-5</v>
      </c>
      <c r="S2638">
        <f t="shared" si="347"/>
        <v>-4.1732281568638066E-8</v>
      </c>
      <c r="U2638">
        <f t="shared" si="348"/>
        <v>1.5092599613070958E-6</v>
      </c>
    </row>
    <row r="2639" spans="1:21" x14ac:dyDescent="0.3">
      <c r="A2639">
        <f t="shared" si="349"/>
        <v>30</v>
      </c>
      <c r="D2639" s="57">
        <f t="shared" si="340"/>
        <v>1.3479750442742966E-3</v>
      </c>
      <c r="E2639" s="57">
        <f>D2639/SUM(D2609:D2726)</f>
        <v>1.4175248541803134E-3</v>
      </c>
      <c r="F2639">
        <f>D2606*N2606*(D2606*A2639)^(N2606-1)/EXP((D2606*A2639)^N2606)</f>
        <v>4.7507035140873411E-5</v>
      </c>
      <c r="G2639">
        <f t="shared" si="341"/>
        <v>5.0829537726303721E-5</v>
      </c>
      <c r="H2639">
        <f>F2639*(N2606/D2606)*(1-(D2606*A2639)^(N2606))</f>
        <v>3.3736827550784769E-2</v>
      </c>
      <c r="I2639">
        <f>F2639*(1/N2606+LN(D2606*A2639)*(1-(D2606*A2639)^N2606))</f>
        <v>-4.2394497679144601E-5</v>
      </c>
      <c r="K2639">
        <f t="shared" si="342"/>
        <v>1.3700178190394399E-3</v>
      </c>
      <c r="L2639">
        <f t="shared" si="343"/>
        <v>1.1381735331913903E-3</v>
      </c>
      <c r="M2639">
        <f t="shared" si="344"/>
        <v>1.7972934334669969E-9</v>
      </c>
      <c r="O2639">
        <f t="shared" si="345"/>
        <v>-1.4302558573034465E-6</v>
      </c>
      <c r="R2639">
        <f t="shared" si="346"/>
        <v>4.6220054902435837E-5</v>
      </c>
      <c r="S2639">
        <f t="shared" si="347"/>
        <v>-5.8081217249654281E-8</v>
      </c>
      <c r="U2639">
        <f t="shared" si="348"/>
        <v>1.8769488244855833E-6</v>
      </c>
    </row>
    <row r="2640" spans="1:21" x14ac:dyDescent="0.3">
      <c r="A2640">
        <f t="shared" si="349"/>
        <v>31</v>
      </c>
      <c r="D2640" s="57">
        <f t="shared" si="340"/>
        <v>1.2584391942480613E-3</v>
      </c>
      <c r="E2640" s="57">
        <f>D2640/SUM(D2609:D2726)</f>
        <v>1.323369333058868E-3</v>
      </c>
      <c r="F2640">
        <f>D2606*N2606*(D2606*A2640)^(N2606-1)/EXP((D2606*A2640)^N2606)</f>
        <v>6.1023274252494949E-5</v>
      </c>
      <c r="G2640">
        <f t="shared" si="341"/>
        <v>5.2180963493311547E-5</v>
      </c>
      <c r="H2640">
        <f>F2640*(N2606/D2606)*(1-(D2606*A2640)^(N2606))</f>
        <v>4.3332959438555162E-2</v>
      </c>
      <c r="I2640">
        <f>F2640*(1/N2606+LN(D2606*A2640)*(1-(D2606*A2640)^N2606))</f>
        <v>-5.2452338803516491E-5</v>
      </c>
      <c r="K2640">
        <f t="shared" si="342"/>
        <v>1.2623460588063731E-3</v>
      </c>
      <c r="L2640">
        <f t="shared" si="343"/>
        <v>1.8777453737034669E-3</v>
      </c>
      <c r="M2640">
        <f t="shared" si="344"/>
        <v>2.7512478459588816E-9</v>
      </c>
      <c r="O2640">
        <f t="shared" si="345"/>
        <v>-2.2729150698301332E-6</v>
      </c>
      <c r="R2640">
        <f t="shared" si="346"/>
        <v>5.4701190563676537E-5</v>
      </c>
      <c r="S2640">
        <f t="shared" si="347"/>
        <v>-6.6213003163795628E-8</v>
      </c>
      <c r="U2640">
        <f t="shared" si="348"/>
        <v>1.5935175721839833E-6</v>
      </c>
    </row>
    <row r="2641" spans="1:21" x14ac:dyDescent="0.3">
      <c r="A2641">
        <f t="shared" si="349"/>
        <v>32</v>
      </c>
      <c r="D2641" s="57">
        <f t="shared" si="340"/>
        <v>1.3249234706206299E-3</v>
      </c>
      <c r="E2641" s="57">
        <f>D2641/SUM(D2609:D2726)</f>
        <v>1.3932839168418684E-3</v>
      </c>
      <c r="F2641">
        <f>D2606*N2606*(D2606*A2641)^(N2606-1)/EXP((D2606*A2641)^N2606)</f>
        <v>7.7763036770921778E-5</v>
      </c>
      <c r="G2641">
        <f t="shared" si="341"/>
        <v>5.1175776084253391E-5</v>
      </c>
      <c r="H2641">
        <f>F2641*(N2606/D2606)*(1-(D2606*A2641)^(N2606))</f>
        <v>5.5216138498043181E-2</v>
      </c>
      <c r="I2641">
        <f>F2641*(1/N2606+LN(D2606*A2641)*(1-(D2606*A2641)^N2606))</f>
        <v>-6.4367535277222858E-5</v>
      </c>
      <c r="K2641">
        <f t="shared" si="342"/>
        <v>1.3155208800709466E-3</v>
      </c>
      <c r="L2641">
        <f t="shared" si="343"/>
        <v>3.0488219506350864E-3</v>
      </c>
      <c r="M2641">
        <f t="shared" si="344"/>
        <v>4.1431795976645288E-9</v>
      </c>
      <c r="O2641">
        <f t="shared" si="345"/>
        <v>-3.5541267426448176E-6</v>
      </c>
      <c r="R2641">
        <f t="shared" si="346"/>
        <v>7.2637983111065039E-5</v>
      </c>
      <c r="S2641">
        <f t="shared" si="347"/>
        <v>-8.4676836655889916E-8</v>
      </c>
      <c r="U2641">
        <f t="shared" si="348"/>
        <v>1.7305951859026379E-6</v>
      </c>
    </row>
    <row r="2642" spans="1:21" x14ac:dyDescent="0.3">
      <c r="A2642">
        <f t="shared" si="349"/>
        <v>33</v>
      </c>
      <c r="D2642" s="57">
        <f t="shared" si="340"/>
        <v>9.537890941228609E-4</v>
      </c>
      <c r="E2642" s="57">
        <f>D2642/SUM(D2609:D2726)</f>
        <v>1.0030005765375E-3</v>
      </c>
      <c r="F2642">
        <f>D2606*N2606*(D2606*A2642)^(N2606-1)/EXP((D2606*A2642)^N2606)</f>
        <v>9.8356275213868735E-5</v>
      </c>
      <c r="G2642">
        <f t="shared" si="341"/>
        <v>5.6912056258530691E-5</v>
      </c>
      <c r="H2642">
        <f>F2642*(N2606/D2606)*(1-(D2606*A2642)^(N2606))</f>
        <v>6.9832369017863258E-2</v>
      </c>
      <c r="I2642">
        <f>F2642*(1/N2606+LN(D2606*A2642)*(1-(D2606*A2642)^N2606))</f>
        <v>-7.8379779118762822E-5</v>
      </c>
      <c r="K2642">
        <f t="shared" si="342"/>
        <v>9.0464430132363132E-4</v>
      </c>
      <c r="L2642">
        <f t="shared" si="343"/>
        <v>4.8765597626470279E-3</v>
      </c>
      <c r="M2642">
        <f t="shared" si="344"/>
        <v>6.1433897747060487E-9</v>
      </c>
      <c r="O2642">
        <f t="shared" si="345"/>
        <v>-5.4734456589600587E-6</v>
      </c>
      <c r="R2642">
        <f t="shared" si="346"/>
        <v>6.3173454679938909E-5</v>
      </c>
      <c r="S2642">
        <f t="shared" si="347"/>
        <v>-7.0905820518793739E-8</v>
      </c>
      <c r="U2642">
        <f t="shared" si="348"/>
        <v>8.1838131191732106E-7</v>
      </c>
    </row>
    <row r="2643" spans="1:21" x14ac:dyDescent="0.3">
      <c r="A2643">
        <f t="shared" si="349"/>
        <v>34</v>
      </c>
      <c r="D2643" s="57">
        <f t="shared" si="340"/>
        <v>8.9457045994078817E-4</v>
      </c>
      <c r="E2643" s="57">
        <f>D2643/SUM(D2609:D2726)</f>
        <v>9.4072651134596483E-4</v>
      </c>
      <c r="F2643">
        <f>D2606*N2606*(D2606*A2643)^(N2606-1)/EXP((D2606*A2643)^N2606)</f>
        <v>1.2353038134843967E-4</v>
      </c>
      <c r="G2643">
        <f t="shared" si="341"/>
        <v>5.7855526406043329E-5</v>
      </c>
      <c r="H2643">
        <f>F2643*(N2606/D2606)*(1-(D2606*A2643)^(N2606))</f>
        <v>8.769613246679149E-2</v>
      </c>
      <c r="I2643">
        <f>F2643*(1/N2606+LN(D2606*A2643)*(1-(D2606*A2643)^N2606))</f>
        <v>-9.4742512953749499E-5</v>
      </c>
      <c r="K2643">
        <f t="shared" si="342"/>
        <v>8.1719612999752518E-4</v>
      </c>
      <c r="L2643">
        <f t="shared" si="343"/>
        <v>7.6906116496330409E-3</v>
      </c>
      <c r="M2643">
        <f t="shared" si="344"/>
        <v>8.9761437607913924E-9</v>
      </c>
      <c r="O2643">
        <f t="shared" si="345"/>
        <v>-8.3085519662287243E-6</v>
      </c>
      <c r="R2643">
        <f t="shared" si="346"/>
        <v>7.1664940067612333E-5</v>
      </c>
      <c r="S2643">
        <f t="shared" si="347"/>
        <v>-7.7423214932044496E-8</v>
      </c>
      <c r="U2643">
        <f t="shared" si="348"/>
        <v>6.6780951488293209E-7</v>
      </c>
    </row>
    <row r="2644" spans="1:21" x14ac:dyDescent="0.3">
      <c r="A2644">
        <f t="shared" si="349"/>
        <v>35</v>
      </c>
      <c r="D2644" s="57">
        <f t="shared" si="340"/>
        <v>1.6986533463416878E-3</v>
      </c>
      <c r="E2644" s="57">
        <f>D2644/SUM(D2609:D2726)</f>
        <v>1.7862966731496308E-3</v>
      </c>
      <c r="F2644">
        <f>D2606*N2606*(D2606*A2644)^(N2606-1)/EXP((D2606*A2644)^N2606)</f>
        <v>1.5412136830710488E-4</v>
      </c>
      <c r="G2644">
        <f t="shared" si="341"/>
        <v>4.5707225041336946E-5</v>
      </c>
      <c r="H2644">
        <f>F2644*(N2606/D2606)*(1-(D2606*A2644)^(N2606))</f>
        <v>0.10939799665403234</v>
      </c>
      <c r="I2644">
        <f>F2644*(1/N2606+LN(D2606*A2644)*(1-(D2606*A2644)^N2606))</f>
        <v>-1.137208430266772E-4</v>
      </c>
      <c r="K2644">
        <f t="shared" si="342"/>
        <v>1.6321753048425258E-3</v>
      </c>
      <c r="L2644">
        <f t="shared" si="343"/>
        <v>1.196792167191567E-2</v>
      </c>
      <c r="M2644">
        <f t="shared" si="344"/>
        <v>1.2932430138698155E-8</v>
      </c>
      <c r="O2644">
        <f t="shared" si="345"/>
        <v>-1.2440832404926169E-5</v>
      </c>
      <c r="R2644">
        <f t="shared" si="346"/>
        <v>1.7855670853795687E-4</v>
      </c>
      <c r="S2644">
        <f t="shared" si="347"/>
        <v>-1.8561235163401587E-7</v>
      </c>
      <c r="U2644">
        <f t="shared" si="348"/>
        <v>2.663996225737792E-6</v>
      </c>
    </row>
    <row r="2645" spans="1:21" x14ac:dyDescent="0.3">
      <c r="A2645">
        <f t="shared" si="349"/>
        <v>36</v>
      </c>
      <c r="D2645" s="57">
        <f t="shared" si="340"/>
        <v>1.5215440161182746E-3</v>
      </c>
      <c r="E2645" s="57">
        <f>D2645/SUM(D2609:D2726)</f>
        <v>1.6000492507175061E-3</v>
      </c>
      <c r="F2645">
        <f>D2606*N2606*(D2606*A2645)^(N2606-1)/EXP((D2606*A2645)^N2606)</f>
        <v>1.9108583151997396E-4</v>
      </c>
      <c r="G2645">
        <f t="shared" si="341"/>
        <v>4.8260243464324529E-5</v>
      </c>
      <c r="H2645">
        <f>F2645*(N2606/D2606)*(1-(D2606*A2645)^(N2606))</f>
        <v>0.13561264353131797</v>
      </c>
      <c r="I2645">
        <f>F2645*(1/N2606+LN(D2606*A2645)*(1-(D2606*A2645)^N2606))</f>
        <v>-1.3558878226118971E-4</v>
      </c>
      <c r="K2645">
        <f t="shared" si="342"/>
        <v>1.4089634191975322E-3</v>
      </c>
      <c r="L2645">
        <f t="shared" si="343"/>
        <v>1.8390789085552316E-2</v>
      </c>
      <c r="M2645">
        <f t="shared" si="344"/>
        <v>1.8384317875072312E-8</v>
      </c>
      <c r="O2645">
        <f t="shared" si="345"/>
        <v>-1.8387553195632208E-5</v>
      </c>
      <c r="R2645">
        <f t="shared" si="346"/>
        <v>1.9107325391630185E-4</v>
      </c>
      <c r="S2645">
        <f t="shared" si="347"/>
        <v>-1.9103963425955556E-7</v>
      </c>
      <c r="U2645">
        <f t="shared" si="348"/>
        <v>1.9851779166368011E-6</v>
      </c>
    </row>
    <row r="2646" spans="1:21" x14ac:dyDescent="0.3">
      <c r="A2646">
        <f t="shared" si="349"/>
        <v>37</v>
      </c>
      <c r="D2646" s="57">
        <f t="shared" si="340"/>
        <v>1.7895883817692015E-3</v>
      </c>
      <c r="E2646" s="57">
        <f>D2646/SUM(D2609:D2726)</f>
        <v>1.8819235717200452E-3</v>
      </c>
      <c r="F2646">
        <f>D2606*N2606*(D2606*A2646)^(N2606-1)/EXP((D2606*A2646)^N2606)</f>
        <v>2.3551366935015391E-4</v>
      </c>
      <c r="G2646">
        <f t="shared" si="341"/>
        <v>4.4423357727816537E-5</v>
      </c>
      <c r="H2646">
        <f>F2646*(N2606/D2606)*(1-(D2606*A2646)^(N2606))</f>
        <v>0.16710725440374877</v>
      </c>
      <c r="I2646">
        <f>F2646*(1/N2606+LN(D2606*A2646)*(1-(D2606*A2646)^N2606))</f>
        <v>-1.6062572773488932E-4</v>
      </c>
      <c r="K2646">
        <f t="shared" si="342"/>
        <v>1.6464099023698912E-3</v>
      </c>
      <c r="L2646">
        <f t="shared" si="343"/>
        <v>2.7924834474359211E-2</v>
      </c>
      <c r="M2646">
        <f t="shared" si="344"/>
        <v>2.5800624410362793E-8</v>
      </c>
      <c r="O2646">
        <f t="shared" si="345"/>
        <v>-2.6841724348381432E-5</v>
      </c>
      <c r="R2646">
        <f t="shared" si="346"/>
        <v>2.7512703840817661E-4</v>
      </c>
      <c r="S2646">
        <f t="shared" si="347"/>
        <v>-2.6445578871809187E-7</v>
      </c>
      <c r="U2646">
        <f t="shared" si="348"/>
        <v>2.7106655666216345E-6</v>
      </c>
    </row>
    <row r="2647" spans="1:21" x14ac:dyDescent="0.3">
      <c r="A2647">
        <f t="shared" si="349"/>
        <v>38</v>
      </c>
      <c r="D2647" s="57">
        <f t="shared" si="340"/>
        <v>1.1980214203400744E-3</v>
      </c>
      <c r="E2647" s="57">
        <f>D2647/SUM(D2609:D2726)</f>
        <v>1.2598342576043179E-3</v>
      </c>
      <c r="F2647">
        <f>D2606*N2606*(D2606*A2647)^(N2606-1)/EXP((D2606*A2647)^N2606)</f>
        <v>2.8864152432480776E-4</v>
      </c>
      <c r="G2647">
        <f t="shared" si="341"/>
        <v>5.3102909124154045E-5</v>
      </c>
      <c r="H2647">
        <f>F2647*(N2606/D2606)*(1-(D2606*A2647)^(N2606))</f>
        <v>0.20475016252517672</v>
      </c>
      <c r="I2647">
        <f>F2647*(1/N2606+LN(D2606*A2647)*(1-(D2606*A2647)^N2606))</f>
        <v>-1.8911206755265755E-4</v>
      </c>
      <c r="K2647">
        <f t="shared" si="342"/>
        <v>9.7119273327951009E-4</v>
      </c>
      <c r="L2647">
        <f t="shared" si="343"/>
        <v>4.192262905408628E-2</v>
      </c>
      <c r="M2647">
        <f t="shared" si="344"/>
        <v>3.5763374094040914E-8</v>
      </c>
      <c r="O2647">
        <f t="shared" si="345"/>
        <v>-3.8720726566878834E-5</v>
      </c>
      <c r="R2647">
        <f t="shared" si="346"/>
        <v>1.988518699822503E-4</v>
      </c>
      <c r="S2647">
        <f t="shared" si="347"/>
        <v>-1.8366426578260485E-7</v>
      </c>
      <c r="U2647">
        <f t="shared" si="348"/>
        <v>9.4321532517492568E-7</v>
      </c>
    </row>
    <row r="2648" spans="1:21" x14ac:dyDescent="0.3">
      <c r="A2648">
        <f t="shared" si="349"/>
        <v>39</v>
      </c>
      <c r="D2648" s="57">
        <f t="shared" si="340"/>
        <v>1.3892487224602017E-3</v>
      </c>
      <c r="E2648" s="57">
        <f>D2648/SUM(D2609:D2726)</f>
        <v>1.4609280795593546E-3</v>
      </c>
      <c r="F2648">
        <f>D2606*N2606*(D2606*A2648)^(N2606-1)/EXP((D2606*A2648)^N2606)</f>
        <v>3.5186688033933219E-4</v>
      </c>
      <c r="G2648">
        <f t="shared" si="341"/>
        <v>5.0212536391164985E-5</v>
      </c>
      <c r="H2648">
        <f>F2648*(N2606/D2606)*(1-(D2606*A2648)^(N2606))</f>
        <v>0.24951964659117909</v>
      </c>
      <c r="I2648">
        <f>F2648*(1/N2606+LN(D2606*A2648)*(1-(D2606*A2648)^N2606))</f>
        <v>-2.2132380255011157E-4</v>
      </c>
      <c r="K2648">
        <f t="shared" si="342"/>
        <v>1.1090611992200224E-3</v>
      </c>
      <c r="L2648">
        <f t="shared" si="343"/>
        <v>6.2260054034986911E-2</v>
      </c>
      <c r="M2648">
        <f t="shared" si="344"/>
        <v>4.8984225575240773E-8</v>
      </c>
      <c r="O2648">
        <f t="shared" si="345"/>
        <v>-5.5224636994519738E-5</v>
      </c>
      <c r="R2648">
        <f t="shared" si="346"/>
        <v>2.7673255847736924E-4</v>
      </c>
      <c r="S2648">
        <f t="shared" si="347"/>
        <v>-2.4546164187216219E-7</v>
      </c>
      <c r="U2648">
        <f t="shared" si="348"/>
        <v>1.2300167436153541E-6</v>
      </c>
    </row>
    <row r="2649" spans="1:21" x14ac:dyDescent="0.3">
      <c r="A2649">
        <f t="shared" si="349"/>
        <v>40</v>
      </c>
      <c r="D2649" s="57">
        <f t="shared" si="340"/>
        <v>1.762275667677993E-3</v>
      </c>
      <c r="E2649" s="57">
        <f>D2649/SUM(D2609:D2726)</f>
        <v>1.8532016371235092E-3</v>
      </c>
      <c r="F2649">
        <f>D2606*N2606*(D2606*A2649)^(N2606-1)/EXP((D2606*A2649)^N2606)</f>
        <v>4.2676271898649482E-4</v>
      </c>
      <c r="G2649">
        <f t="shared" si="341"/>
        <v>4.4807050946824694E-5</v>
      </c>
      <c r="H2649">
        <f>F2649*(N2606/D2606)*(1-(D2606*A2649)^(N2606))</f>
        <v>0.30251269291134764</v>
      </c>
      <c r="I2649">
        <f>F2649*(1/N2606+LN(D2606*A2649)*(1-(D2606*A2649)^N2606))</f>
        <v>-2.5752605895645018E-4</v>
      </c>
      <c r="K2649">
        <f t="shared" si="342"/>
        <v>1.4264389181370143E-3</v>
      </c>
      <c r="L2649">
        <f t="shared" si="343"/>
        <v>9.1513929372475322E-2</v>
      </c>
      <c r="M2649">
        <f t="shared" si="344"/>
        <v>6.6319671041641052E-8</v>
      </c>
      <c r="O2649">
        <f t="shared" si="345"/>
        <v>-7.7904901589762217E-5</v>
      </c>
      <c r="R2649">
        <f t="shared" si="346"/>
        <v>4.3151587839917755E-4</v>
      </c>
      <c r="S2649">
        <f t="shared" si="347"/>
        <v>-3.6734519292992777E-7</v>
      </c>
      <c r="U2649">
        <f t="shared" si="348"/>
        <v>2.0347279871758955E-6</v>
      </c>
    </row>
    <row r="2650" spans="1:21" x14ac:dyDescent="0.3">
      <c r="A2650">
        <f t="shared" si="349"/>
        <v>41</v>
      </c>
      <c r="D2650" s="57">
        <f t="shared" si="340"/>
        <v>1.7014818478600219E-3</v>
      </c>
      <c r="E2650" s="57">
        <f>D2650/SUM(D2609:D2726)</f>
        <v>1.7892711133808176E-3</v>
      </c>
      <c r="F2650">
        <f>D2606*N2606*(D2606*A2650)^(N2606-1)/EXP((D2606*A2650)^N2606)</f>
        <v>5.1509259785012941E-4</v>
      </c>
      <c r="G2650">
        <f t="shared" si="341"/>
        <v>4.566701522185351E-5</v>
      </c>
      <c r="H2650">
        <f>F2650*(N2606/D2606)*(1-(D2606*A2650)^(N2606))</f>
        <v>0.36495349722756854</v>
      </c>
      <c r="I2650">
        <f>F2650*(1/N2606+LN(D2606*A2650)*(1-(D2606*A2650)^N2606))</f>
        <v>-2.979653597043669E-4</v>
      </c>
      <c r="K2650">
        <f t="shared" si="342"/>
        <v>1.2741785155306882E-3</v>
      </c>
      <c r="L2650">
        <f t="shared" si="343"/>
        <v>0.13319105513863289</v>
      </c>
      <c r="M2650">
        <f t="shared" si="344"/>
        <v>8.8783355583752753E-8</v>
      </c>
      <c r="O2650">
        <f t="shared" si="345"/>
        <v>-1.0874350007677913E-4</v>
      </c>
      <c r="R2650">
        <f t="shared" si="346"/>
        <v>4.6501590533515639E-4</v>
      </c>
      <c r="S2650">
        <f t="shared" si="347"/>
        <v>-3.7966105970767774E-7</v>
      </c>
      <c r="U2650">
        <f t="shared" si="348"/>
        <v>1.6235308894399882E-6</v>
      </c>
    </row>
    <row r="2651" spans="1:21" x14ac:dyDescent="0.3">
      <c r="A2651">
        <f t="shared" si="349"/>
        <v>42</v>
      </c>
      <c r="D2651" s="57">
        <f t="shared" si="340"/>
        <v>2.0431893210902672E-3</v>
      </c>
      <c r="E2651" s="57">
        <f>D2651/SUM(D2609:D2726)</f>
        <v>2.1486092466945538E-3</v>
      </c>
      <c r="F2651">
        <f>D2606*N2606*(D2606*A2651)^(N2606-1)/EXP((D2606*A2651)^N2606)</f>
        <v>6.1882596363189741E-4</v>
      </c>
      <c r="G2651">
        <f t="shared" si="341"/>
        <v>4.0939513606258606E-5</v>
      </c>
      <c r="H2651">
        <f>F2651*(N2606/D2606)*(1-(D2606*A2651)^(N2606))</f>
        <v>0.43820140722161921</v>
      </c>
      <c r="I2651">
        <f>F2651*(1/N2606+LN(D2606*A2651)*(1-(D2606*A2651)^N2606))</f>
        <v>-3.4286051534661988E-4</v>
      </c>
      <c r="K2651">
        <f t="shared" si="342"/>
        <v>1.5297832830626565E-3</v>
      </c>
      <c r="L2651">
        <f t="shared" si="343"/>
        <v>0.19202047329100735</v>
      </c>
      <c r="M2651">
        <f t="shared" si="344"/>
        <v>1.1755333298374976E-7</v>
      </c>
      <c r="O2651">
        <f t="shared" si="345"/>
        <v>-1.502419603056184E-4</v>
      </c>
      <c r="R2651">
        <f t="shared" si="346"/>
        <v>6.7035318738216474E-4</v>
      </c>
      <c r="S2651">
        <f t="shared" si="347"/>
        <v>-5.245022847995065E-7</v>
      </c>
      <c r="U2651">
        <f t="shared" si="348"/>
        <v>2.3402368931379596E-6</v>
      </c>
    </row>
    <row r="2652" spans="1:21" x14ac:dyDescent="0.3">
      <c r="A2652">
        <f t="shared" si="349"/>
        <v>43</v>
      </c>
      <c r="D2652" s="57">
        <f t="shared" si="340"/>
        <v>2.3730322320212049E-3</v>
      </c>
      <c r="E2652" s="57">
        <f>D2652/SUM(D2609:D2726)</f>
        <v>2.4954706564853458E-3</v>
      </c>
      <c r="F2652">
        <f>D2606*N2606*(D2606*A2652)^(N2606-1)/EXP((D2606*A2652)^N2606)</f>
        <v>7.4015345158062881E-4</v>
      </c>
      <c r="G2652">
        <f t="shared" si="341"/>
        <v>3.6621110840438004E-5</v>
      </c>
      <c r="H2652">
        <f>F2652*(N2606/D2606)*(1-(D2606*A2652)^(N2606))</f>
        <v>0.52375792151846334</v>
      </c>
      <c r="I2652">
        <f>F2652*(1/N2606+LN(D2606*A2652)*(1-(D2606*A2652)^N2606))</f>
        <v>-3.9239199167875243E-4</v>
      </c>
      <c r="K2652">
        <f t="shared" si="342"/>
        <v>1.7553172049047171E-3</v>
      </c>
      <c r="L2652">
        <f t="shared" si="343"/>
        <v>0.27432236035334079</v>
      </c>
      <c r="M2652">
        <f t="shared" si="344"/>
        <v>1.5397147513361812E-7</v>
      </c>
      <c r="O2652">
        <f t="shared" si="345"/>
        <v>-2.0551841398215354E-4</v>
      </c>
      <c r="R2652">
        <f t="shared" si="346"/>
        <v>9.1936129084649321E-4</v>
      </c>
      <c r="S2652">
        <f t="shared" si="347"/>
        <v>-6.887724140605427E-7</v>
      </c>
      <c r="U2652">
        <f t="shared" si="348"/>
        <v>3.0811384898345085E-6</v>
      </c>
    </row>
    <row r="2653" spans="1:21" x14ac:dyDescent="0.3">
      <c r="A2653">
        <f t="shared" si="349"/>
        <v>44</v>
      </c>
      <c r="D2653" s="57">
        <f t="shared" si="340"/>
        <v>2.0433197814884348E-3</v>
      </c>
      <c r="E2653" s="57">
        <f>D2653/SUM(D2609:D2726)</f>
        <v>2.1487464382973767E-3</v>
      </c>
      <c r="F2653">
        <f>D2606*N2606*(D2606*A2653)^(N2606-1)/EXP((D2606*A2653)^N2606)</f>
        <v>8.8150184791168263E-4</v>
      </c>
      <c r="G2653">
        <f t="shared" si="341"/>
        <v>4.0937758011769121E-5</v>
      </c>
      <c r="H2653">
        <f>F2653*(N2606/D2606)*(1-(D2606*A2653)^(N2606))</f>
        <v>0.62327225811198039</v>
      </c>
      <c r="I2653">
        <f>F2653*(1/N2606+LN(D2606*A2653)*(1-(D2606*A2653)^N2606))</f>
        <v>-4.4668961169972685E-4</v>
      </c>
      <c r="K2653">
        <f t="shared" si="342"/>
        <v>1.2672445903856942E-3</v>
      </c>
      <c r="L2653">
        <f t="shared" si="343"/>
        <v>0.38846830773200713</v>
      </c>
      <c r="M2653">
        <f t="shared" si="344"/>
        <v>1.9953160920045276E-7</v>
      </c>
      <c r="O2653">
        <f t="shared" si="345"/>
        <v>-2.7840924295925246E-4</v>
      </c>
      <c r="R2653">
        <f t="shared" si="346"/>
        <v>7.8983839742988323E-4</v>
      </c>
      <c r="S2653">
        <f t="shared" si="347"/>
        <v>-5.6606499400796511E-7</v>
      </c>
      <c r="U2653">
        <f t="shared" si="348"/>
        <v>1.6059088518618058E-6</v>
      </c>
    </row>
    <row r="2654" spans="1:21" x14ac:dyDescent="0.3">
      <c r="A2654">
        <f t="shared" si="349"/>
        <v>45</v>
      </c>
      <c r="D2654" s="57">
        <f t="shared" si="340"/>
        <v>2.3430918249501271E-3</v>
      </c>
      <c r="E2654" s="57">
        <f>D2654/SUM(D2609:D2726)</f>
        <v>2.4639854510671863E-3</v>
      </c>
      <c r="F2654">
        <f>D2606*N2606*(D2606*A2654)^(N2606-1)/EXP((D2606*A2654)^N2606)</f>
        <v>1.0455483016256549E-3</v>
      </c>
      <c r="G2654">
        <f t="shared" si="341"/>
        <v>3.7003169985756026E-5</v>
      </c>
      <c r="H2654">
        <f>F2654*(N2606/D2606)*(1-(D2606*A2654)^(N2606))</f>
        <v>0.73854488226154591</v>
      </c>
      <c r="I2654">
        <f>F2654*(1/N2606+LN(D2606*A2654)*(1-(D2606*A2654)^N2606))</f>
        <v>-5.0581845643650079E-4</v>
      </c>
      <c r="K2654">
        <f t="shared" si="342"/>
        <v>1.4184371494415315E-3</v>
      </c>
      <c r="L2654">
        <f t="shared" si="343"/>
        <v>0.54544854311472069</v>
      </c>
      <c r="M2654">
        <f t="shared" si="344"/>
        <v>2.5585231087180423E-7</v>
      </c>
      <c r="O2654">
        <f t="shared" si="345"/>
        <v>-3.7356963235461239E-4</v>
      </c>
      <c r="R2654">
        <f t="shared" si="346"/>
        <v>1.0475794975296987E-3</v>
      </c>
      <c r="S2654">
        <f t="shared" si="347"/>
        <v>-7.1747168948270567E-7</v>
      </c>
      <c r="U2654">
        <f t="shared" si="348"/>
        <v>2.0119639469158174E-6</v>
      </c>
    </row>
    <row r="2655" spans="1:21" x14ac:dyDescent="0.3">
      <c r="A2655">
        <f t="shared" si="349"/>
        <v>46</v>
      </c>
      <c r="D2655" s="57">
        <f t="shared" si="340"/>
        <v>2.5173824213664711E-3</v>
      </c>
      <c r="E2655" s="57">
        <f>D2655/SUM(D2609:D2726)</f>
        <v>2.6472687049519696E-3</v>
      </c>
      <c r="F2655">
        <f>D2606*N2606*(D2606*A2655)^(N2606-1)/EXP((D2606*A2655)^N2606)</f>
        <v>1.2352332641433327E-3</v>
      </c>
      <c r="G2655">
        <f t="shared" si="341"/>
        <v>3.4806930203949781E-5</v>
      </c>
      <c r="H2655">
        <f>F2655*(N2606/D2606)*(1-(D2606*A2655)^(N2606))</f>
        <v>0.87152823879898766</v>
      </c>
      <c r="I2655">
        <f>F2655*(1/N2606+LN(D2606*A2655)*(1-(D2606*A2655)^N2606))</f>
        <v>-5.6976284490954958E-4</v>
      </c>
      <c r="K2655">
        <f t="shared" si="342"/>
        <v>1.4120354408086368E-3</v>
      </c>
      <c r="L2655">
        <f t="shared" si="343"/>
        <v>0.75956147102406524</v>
      </c>
      <c r="M2655">
        <f t="shared" si="344"/>
        <v>3.2462969943942342E-7</v>
      </c>
      <c r="O2655">
        <f t="shared" si="345"/>
        <v>-4.965644087571205E-4</v>
      </c>
      <c r="R2655">
        <f t="shared" si="346"/>
        <v>1.2306287608497034E-3</v>
      </c>
      <c r="S2655">
        <f t="shared" si="347"/>
        <v>-8.045253298682388E-7</v>
      </c>
      <c r="U2655">
        <f t="shared" si="348"/>
        <v>1.9938440860996415E-6</v>
      </c>
    </row>
    <row r="2656" spans="1:21" x14ac:dyDescent="0.3">
      <c r="A2656">
        <f t="shared" si="349"/>
        <v>47</v>
      </c>
      <c r="D2656" s="57">
        <f t="shared" si="340"/>
        <v>2.4634712807473608E-3</v>
      </c>
      <c r="E2656" s="57">
        <f>D2656/SUM(D2609:D2726)</f>
        <v>2.5905759775387994E-3</v>
      </c>
      <c r="F2656">
        <f>D2606*N2606*(D2606*A2656)^(N2606-1)/EXP((D2606*A2656)^N2606)</f>
        <v>1.4537715072298421E-3</v>
      </c>
      <c r="G2656">
        <f t="shared" si="341"/>
        <v>3.547908895463999E-5</v>
      </c>
      <c r="H2656">
        <f>F2656*(N2606/D2606)*(1-(D2606*A2656)^(N2606))</f>
        <v>1.0243237645619914</v>
      </c>
      <c r="I2656">
        <f>F2656*(1/N2606+LN(D2606*A2656)*(1-(D2606*A2656)^N2606))</f>
        <v>-6.3840830122426626E-4</v>
      </c>
      <c r="K2656">
        <f t="shared" si="342"/>
        <v>1.1368044703089573E-3</v>
      </c>
      <c r="L2656">
        <f t="shared" si="343"/>
        <v>1.04923917464645</v>
      </c>
      <c r="M2656">
        <f t="shared" si="344"/>
        <v>4.075651590720535E-7</v>
      </c>
      <c r="O2656">
        <f t="shared" si="345"/>
        <v>-6.5393679443766619E-4</v>
      </c>
      <c r="R2656">
        <f t="shared" si="346"/>
        <v>1.1644558345977718E-3</v>
      </c>
      <c r="S2656">
        <f t="shared" si="347"/>
        <v>-7.2574541071409332E-7</v>
      </c>
      <c r="U2656">
        <f t="shared" si="348"/>
        <v>1.2923244037144289E-6</v>
      </c>
    </row>
    <row r="2657" spans="1:21" x14ac:dyDescent="0.3">
      <c r="A2657">
        <f t="shared" si="349"/>
        <v>48</v>
      </c>
      <c r="D2657" s="57">
        <f t="shared" si="340"/>
        <v>2.6926584966099156E-3</v>
      </c>
      <c r="E2657" s="57">
        <f>D2657/SUM(D2609:D2726)</f>
        <v>2.8315882842024319E-3</v>
      </c>
      <c r="F2657">
        <f>D2606*N2606*(D2606*A2657)^(N2606-1)/EXP((D2606*A2657)^N2606)</f>
        <v>1.7046604196599179E-3</v>
      </c>
      <c r="G2657">
        <f t="shared" si="341"/>
        <v>3.2666028780494733E-5</v>
      </c>
      <c r="H2657">
        <f>F2657*(N2606/D2606)*(1-(D2606*A2657)^(N2606))</f>
        <v>1.1991740621137874</v>
      </c>
      <c r="I2657">
        <f>F2657*(1/N2606+LN(D2606*A2657)*(1-(D2606*A2657)^N2606))</f>
        <v>-7.1152146021679426E-4</v>
      </c>
      <c r="K2657">
        <f t="shared" si="342"/>
        <v>1.126927864542514E-3</v>
      </c>
      <c r="L2657">
        <f t="shared" si="343"/>
        <v>1.4380184312464817</v>
      </c>
      <c r="M2657">
        <f t="shared" si="344"/>
        <v>5.0626278834903913E-7</v>
      </c>
      <c r="O2657">
        <f t="shared" si="345"/>
        <v>-8.5323807972930679E-4</v>
      </c>
      <c r="R2657">
        <f t="shared" si="346"/>
        <v>1.3513826650326626E-3</v>
      </c>
      <c r="S2657">
        <f t="shared" si="347"/>
        <v>-8.0183335973828322E-7</v>
      </c>
      <c r="U2657">
        <f t="shared" si="348"/>
        <v>1.2699664118823508E-6</v>
      </c>
    </row>
    <row r="2658" spans="1:21" x14ac:dyDescent="0.3">
      <c r="A2658">
        <f t="shared" si="349"/>
        <v>49</v>
      </c>
      <c r="D2658" s="57">
        <f t="shared" si="340"/>
        <v>2.9761247286425644E-3</v>
      </c>
      <c r="E2658" s="57">
        <f>D2658/SUM(D2609:D2726)</f>
        <v>3.1296801746524138E-3</v>
      </c>
      <c r="F2658">
        <f>D2606*N2606*(D2606*A2658)^(N2606-1)/EXP((D2606*A2658)^N2606)</f>
        <v>1.9916846091542766E-3</v>
      </c>
      <c r="G2658">
        <f t="shared" si="341"/>
        <v>2.9347446693934766E-5</v>
      </c>
      <c r="H2658">
        <f>F2658*(N2606/D2606)*(1-(D2606*A2658)^(N2606))</f>
        <v>1.3984488959067793</v>
      </c>
      <c r="I2658">
        <f>F2658*(1/N2606+LN(D2606*A2658)*(1-(D2606*A2658)^N2606))</f>
        <v>-7.8872792677500887E-4</v>
      </c>
      <c r="K2658">
        <f t="shared" si="342"/>
        <v>1.1379955654981372E-3</v>
      </c>
      <c r="L2658">
        <f t="shared" si="343"/>
        <v>1.9556593144628902</v>
      </c>
      <c r="M2658">
        <f t="shared" si="344"/>
        <v>6.2209174247480374E-7</v>
      </c>
      <c r="O2658">
        <f t="shared" si="345"/>
        <v>-1.1029956983693542E-3</v>
      </c>
      <c r="R2658">
        <f t="shared" si="346"/>
        <v>1.5914286421176808E-3</v>
      </c>
      <c r="S2658">
        <f t="shared" si="347"/>
        <v>-8.9756888305449956E-7</v>
      </c>
      <c r="U2658">
        <f t="shared" si="348"/>
        <v>1.2950339070934249E-6</v>
      </c>
    </row>
    <row r="2659" spans="1:21" x14ac:dyDescent="0.3">
      <c r="A2659">
        <f t="shared" si="349"/>
        <v>50</v>
      </c>
      <c r="D2659" s="57">
        <f t="shared" si="340"/>
        <v>3.4811819489321289E-3</v>
      </c>
      <c r="E2659" s="57">
        <f>D2659/SUM(D2609:D2726)</f>
        <v>3.6607962109504832E-3</v>
      </c>
      <c r="F2659">
        <f>D2606*N2606*(D2606*A2659)^(N2606-1)/EXP((D2606*A2659)^N2606)</f>
        <v>2.3189156370360653E-3</v>
      </c>
      <c r="G2659">
        <f t="shared" si="341"/>
        <v>2.3875070993046004E-5</v>
      </c>
      <c r="H2659">
        <f>F2659*(N2606/D2606)*(1-(D2606*A2659)^(N2606))</f>
        <v>1.6246234281806402</v>
      </c>
      <c r="I2659">
        <f>F2659*(1/N2606+LN(D2606*A2659)*(1-(D2606*A2659)^N2606))</f>
        <v>-8.694881931638564E-4</v>
      </c>
      <c r="K2659">
        <f t="shared" si="342"/>
        <v>1.3418805739144179E-3</v>
      </c>
      <c r="L2659">
        <f t="shared" si="343"/>
        <v>2.6394012833934157</v>
      </c>
      <c r="M2659">
        <f t="shared" si="344"/>
        <v>7.5600971805134771E-7</v>
      </c>
      <c r="O2659">
        <f t="shared" si="345"/>
        <v>-1.4125908891404551E-3</v>
      </c>
      <c r="R2659">
        <f t="shared" si="346"/>
        <v>2.1800506182018467E-3</v>
      </c>
      <c r="S2659">
        <f t="shared" si="347"/>
        <v>-1.1667493156545259E-6</v>
      </c>
      <c r="U2659">
        <f t="shared" si="348"/>
        <v>1.8006434746488875E-6</v>
      </c>
    </row>
    <row r="2660" spans="1:21" x14ac:dyDescent="0.3">
      <c r="A2660">
        <f t="shared" si="349"/>
        <v>51</v>
      </c>
      <c r="D2660" s="57">
        <f t="shared" si="340"/>
        <v>3.3099289607370491E-3</v>
      </c>
      <c r="E2660" s="57">
        <f>D2660/SUM(D2609:D2726)</f>
        <v>3.4807072930210978E-3</v>
      </c>
      <c r="F2660">
        <f>D2606*N2606*(D2606*A2660)^(N2606-1)/EXP((D2606*A2660)^N2606)</f>
        <v>2.6907054884836861E-3</v>
      </c>
      <c r="G2660">
        <f t="shared" si="341"/>
        <v>2.5667408396154805E-5</v>
      </c>
      <c r="H2660">
        <f>F2660*(N2606/D2606)*(1-(D2606*A2660)^(N2606))</f>
        <v>1.8802468482016943</v>
      </c>
      <c r="I2660">
        <f>F2660*(1/N2606+LN(D2606*A2660)*(1-(D2606*A2660)^N2606))</f>
        <v>-9.5307183939707604E-4</v>
      </c>
      <c r="K2660">
        <f t="shared" si="342"/>
        <v>7.9000180453741176E-4</v>
      </c>
      <c r="L2660">
        <f t="shared" si="343"/>
        <v>3.5353282101724051</v>
      </c>
      <c r="M2660">
        <f t="shared" si="344"/>
        <v>9.0834593105172588E-7</v>
      </c>
      <c r="O2660">
        <f t="shared" si="345"/>
        <v>-1.7920103221361436E-3</v>
      </c>
      <c r="R2660">
        <f t="shared" si="346"/>
        <v>1.4853984030551194E-3</v>
      </c>
      <c r="S2660">
        <f t="shared" si="347"/>
        <v>-7.5292847297748033E-7</v>
      </c>
      <c r="U2660">
        <f t="shared" si="348"/>
        <v>6.2410285117236692E-7</v>
      </c>
    </row>
    <row r="2661" spans="1:21" x14ac:dyDescent="0.3">
      <c r="A2661">
        <f t="shared" si="349"/>
        <v>52</v>
      </c>
      <c r="D2661" s="57">
        <f t="shared" si="340"/>
        <v>4.7535390520579684E-3</v>
      </c>
      <c r="E2661" s="57">
        <f>D2661/SUM(D2609:D2726)</f>
        <v>4.9988015581078835E-3</v>
      </c>
      <c r="F2661">
        <f>D2606*N2606*(D2606*A2661)^(N2606-1)/EXP((D2606*A2661)^N2606)</f>
        <v>3.111672132258591E-3</v>
      </c>
      <c r="G2661">
        <f t="shared" si="341"/>
        <v>1.2589772836083519E-5</v>
      </c>
      <c r="H2661">
        <f>F2661*(N2606/D2606)*(1-(D2606*A2661)^(N2606))</f>
        <v>2.1678992724536523</v>
      </c>
      <c r="I2661">
        <f>F2661*(1/N2606+LN(D2606*A2661)*(1-(D2606*A2661)^N2606))</f>
        <v>-1.0385304005001708E-3</v>
      </c>
      <c r="K2661">
        <f t="shared" si="342"/>
        <v>1.8871294258492924E-3</v>
      </c>
      <c r="L2661">
        <f t="shared" si="343"/>
        <v>4.6997872555050755</v>
      </c>
      <c r="M2661">
        <f t="shared" si="344"/>
        <v>1.078545392763045E-6</v>
      </c>
      <c r="O2661">
        <f t="shared" si="345"/>
        <v>-2.2514292996653204E-3</v>
      </c>
      <c r="R2661">
        <f t="shared" si="346"/>
        <v>4.0911065093245597E-3</v>
      </c>
      <c r="S2661">
        <f t="shared" si="347"/>
        <v>-1.959841278422923E-6</v>
      </c>
      <c r="U2661">
        <f t="shared" si="348"/>
        <v>3.5612574699062802E-6</v>
      </c>
    </row>
    <row r="2662" spans="1:21" x14ac:dyDescent="0.3">
      <c r="A2662">
        <f t="shared" si="349"/>
        <v>53</v>
      </c>
      <c r="D2662" s="57">
        <f t="shared" si="340"/>
        <v>4.6280143611814404E-3</v>
      </c>
      <c r="E2662" s="57">
        <f>D2662/SUM(D2609:D2726)</f>
        <v>4.8668003241929235E-3</v>
      </c>
      <c r="F2662">
        <f>D2606*N2606*(D2606*A2662)^(N2606-1)/EXP((D2606*A2662)^N2606)</f>
        <v>3.5866752534430679E-3</v>
      </c>
      <c r="G2662">
        <f t="shared" si="341"/>
        <v>1.3543932563279736E-5</v>
      </c>
      <c r="H2662">
        <f>F2662*(N2606/D2606)*(1-(D2606*A2662)^(N2606))</f>
        <v>2.4901345172723395</v>
      </c>
      <c r="I2662">
        <f>F2662*(1/N2606+LN(D2606*A2662)*(1-(D2606*A2662)^N2606))</f>
        <v>-1.1246694883373502E-3</v>
      </c>
      <c r="K2662">
        <f t="shared" si="342"/>
        <v>1.2801250707498556E-3</v>
      </c>
      <c r="L2662">
        <f t="shared" si="343"/>
        <v>6.200769914111147</v>
      </c>
      <c r="M2662">
        <f t="shared" si="344"/>
        <v>1.2648814579969971E-6</v>
      </c>
      <c r="O2662">
        <f t="shared" si="345"/>
        <v>-2.8005783134318566E-3</v>
      </c>
      <c r="R2662">
        <f t="shared" si="346"/>
        <v>3.1876836250999113E-3</v>
      </c>
      <c r="S2662">
        <f t="shared" si="347"/>
        <v>-1.4397176083280543E-6</v>
      </c>
      <c r="U2662">
        <f t="shared" si="348"/>
        <v>1.638720196762323E-6</v>
      </c>
    </row>
    <row r="2663" spans="1:21" x14ac:dyDescent="0.3">
      <c r="A2663">
        <f t="shared" si="349"/>
        <v>54</v>
      </c>
      <c r="D2663" s="57">
        <f t="shared" si="340"/>
        <v>5.4838120082867673E-3</v>
      </c>
      <c r="E2663" s="57">
        <f>D2663/SUM(D2609:D2726)</f>
        <v>5.7667535095828901E-3</v>
      </c>
      <c r="F2663">
        <f>D2606*N2606*(D2606*A2663)^(N2606-1)/EXP((D2606*A2663)^N2606)</f>
        <v>4.1207799568967352E-3</v>
      </c>
      <c r="G2663">
        <f t="shared" si="341"/>
        <v>7.7298180731307454E-6</v>
      </c>
      <c r="H2663">
        <f>F2663*(N2606/D2606)*(1-(D2606*A2663)^(N2606))</f>
        <v>2.8494060875554816</v>
      </c>
      <c r="I2663">
        <f>F2663*(1/N2606+LN(D2606*A2663)*(1-(D2606*A2663)^N2606))</f>
        <v>-1.2100210113857642E-3</v>
      </c>
      <c r="K2663">
        <f t="shared" si="342"/>
        <v>1.6459735526861549E-3</v>
      </c>
      <c r="L2663">
        <f t="shared" si="343"/>
        <v>8.1191150517982376</v>
      </c>
      <c r="M2663">
        <f t="shared" si="344"/>
        <v>1.4641508479950278E-6</v>
      </c>
      <c r="O2663">
        <f t="shared" si="345"/>
        <v>-3.4478412359126372E-3</v>
      </c>
      <c r="R2663">
        <f t="shared" si="346"/>
        <v>4.690047060979253E-3</v>
      </c>
      <c r="S2663">
        <f t="shared" si="347"/>
        <v>-1.9916625829355207E-6</v>
      </c>
      <c r="U2663">
        <f t="shared" si="348"/>
        <v>2.7092289361422822E-6</v>
      </c>
    </row>
    <row r="2664" spans="1:21" x14ac:dyDescent="0.3">
      <c r="A2664">
        <f t="shared" si="349"/>
        <v>55</v>
      </c>
      <c r="D2664" s="57">
        <f t="shared" si="340"/>
        <v>5.5057734470783928E-3</v>
      </c>
      <c r="E2664" s="57">
        <f>D2664/SUM(D2609:D2726)</f>
        <v>5.7898480657120419E-3</v>
      </c>
      <c r="F2664">
        <f>D2606*N2606*(D2606*A2664)^(N2606-1)/EXP((D2606*A2664)^N2606)</f>
        <v>4.7192059474288964E-3</v>
      </c>
      <c r="G2664">
        <f t="shared" si="341"/>
        <v>7.6019339196231807E-6</v>
      </c>
      <c r="H2664">
        <f>F2664*(N2606/D2606)*(1-(D2606*A2664)^(N2606))</f>
        <v>3.2479735118915198</v>
      </c>
      <c r="I2664">
        <f>F2664*(1/N2606+LN(D2606*A2664)*(1-(D2606*A2664)^N2606))</f>
        <v>-1.2928166495490999E-3</v>
      </c>
      <c r="K2664">
        <f t="shared" si="342"/>
        <v>1.0706421182831456E-3</v>
      </c>
      <c r="L2664">
        <f t="shared" si="343"/>
        <v>10.549331933948933</v>
      </c>
      <c r="M2664">
        <f t="shared" si="344"/>
        <v>1.6713748893513601E-6</v>
      </c>
      <c r="O2664">
        <f t="shared" si="345"/>
        <v>-4.1990342334678179E-3</v>
      </c>
      <c r="R2664">
        <f t="shared" si="346"/>
        <v>3.4774172408990841E-3</v>
      </c>
      <c r="S2664">
        <f t="shared" si="347"/>
        <v>-1.3841439562249673E-6</v>
      </c>
      <c r="U2664">
        <f t="shared" si="348"/>
        <v>1.1462745454418211E-6</v>
      </c>
    </row>
    <row r="2665" spans="1:21" x14ac:dyDescent="0.3">
      <c r="A2665">
        <f t="shared" si="349"/>
        <v>56</v>
      </c>
      <c r="D2665" s="57">
        <f t="shared" si="340"/>
        <v>6.4746285194495134E-3</v>
      </c>
      <c r="E2665" s="57">
        <f>D2665/SUM(D2609:D2726)</f>
        <v>6.8086919612413603E-3</v>
      </c>
      <c r="F2665">
        <f>D2606*N2606*(D2606*A2665)^(N2606-1)/EXP((D2606*A2665)^N2606)</f>
        <v>5.3872594095542388E-3</v>
      </c>
      <c r="G2665">
        <f t="shared" si="341"/>
        <v>3.021744552353292E-6</v>
      </c>
      <c r="H2665">
        <f>F2665*(N2606/D2606)*(1-(D2606*A2665)^(N2606))</f>
        <v>3.6877860219803034</v>
      </c>
      <c r="I2665">
        <f>F2665*(1/N2606+LN(D2606*A2665)*(1-(D2606*A2665)^N2606))</f>
        <v>-1.3709641172053838E-3</v>
      </c>
      <c r="K2665">
        <f t="shared" si="342"/>
        <v>1.4214325516871216E-3</v>
      </c>
      <c r="L2665">
        <f t="shared" si="343"/>
        <v>13.599765743913311</v>
      </c>
      <c r="M2665">
        <f t="shared" si="344"/>
        <v>1.8795426106647372E-6</v>
      </c>
      <c r="O2665">
        <f t="shared" si="345"/>
        <v>-5.0558223080665807E-3</v>
      </c>
      <c r="R2665">
        <f t="shared" si="346"/>
        <v>5.2419390952995618E-3</v>
      </c>
      <c r="S2665">
        <f t="shared" si="347"/>
        <v>-1.9487330233907305E-6</v>
      </c>
      <c r="U2665">
        <f t="shared" si="348"/>
        <v>2.0204704989957617E-6</v>
      </c>
    </row>
    <row r="2666" spans="1:21" x14ac:dyDescent="0.3">
      <c r="A2666">
        <f t="shared" si="349"/>
        <v>57</v>
      </c>
      <c r="D2666" s="57">
        <f t="shared" si="340"/>
        <v>5.9897637073130401E-3</v>
      </c>
      <c r="E2666" s="57">
        <f>D2666/SUM(D2609:D2726)</f>
        <v>6.2988101759365424E-3</v>
      </c>
      <c r="F2666">
        <f>D2606*N2606*(D2606*A2666)^(N2606-1)/EXP((D2606*A2666)^N2606)</f>
        <v>6.1302445558057313E-3</v>
      </c>
      <c r="G2666">
        <f t="shared" si="341"/>
        <v>5.0543959156908188E-6</v>
      </c>
      <c r="H2666">
        <f>F2666*(N2606/D2606)*(1-(D2606*A2666)^(N2606))</f>
        <v>4.1703405708442354</v>
      </c>
      <c r="I2666">
        <f>F2666*(1/N2606+LN(D2606*A2666)*(1-(D2606*A2666)^N2606))</f>
        <v>-1.4420281874896073E-3</v>
      </c>
      <c r="K2666">
        <f t="shared" si="342"/>
        <v>1.6856562013081115E-4</v>
      </c>
      <c r="L2666">
        <f t="shared" si="343"/>
        <v>17.391740476829423</v>
      </c>
      <c r="M2666">
        <f t="shared" si="344"/>
        <v>2.0794452935145622E-6</v>
      </c>
      <c r="O2666">
        <f t="shared" si="345"/>
        <v>-6.0137486545888868E-3</v>
      </c>
      <c r="R2666">
        <f t="shared" si="346"/>
        <v>7.0297604448103952E-4</v>
      </c>
      <c r="S2666">
        <f t="shared" si="347"/>
        <v>-2.4307637567029524E-7</v>
      </c>
      <c r="U2666">
        <f t="shared" si="348"/>
        <v>2.8414368290084922E-8</v>
      </c>
    </row>
    <row r="2667" spans="1:21" x14ac:dyDescent="0.3">
      <c r="A2667">
        <f t="shared" si="349"/>
        <v>58</v>
      </c>
      <c r="D2667" s="57">
        <f t="shared" si="340"/>
        <v>7.1679576043273295E-3</v>
      </c>
      <c r="E2667" s="57">
        <f>D2667/SUM(D2609:D2726)</f>
        <v>7.53779389388842E-3</v>
      </c>
      <c r="F2667">
        <f>D2606*N2606*(D2606*A2667)^(N2606-1)/EXP((D2606*A2667)^N2606)</f>
        <v>6.9533516162259773E-3</v>
      </c>
      <c r="G2667">
        <f t="shared" si="341"/>
        <v>1.01851421607238E-6</v>
      </c>
      <c r="H2667">
        <f>F2667*(N2606/D2606)*(1-(D2606*A2667)^(N2606))</f>
        <v>4.696511372448172</v>
      </c>
      <c r="I2667">
        <f>F2667*(1/N2606+LN(D2606*A2667)*(1-(D2606*A2667)^N2606))</f>
        <v>-1.5032189507038377E-3</v>
      </c>
      <c r="K2667">
        <f t="shared" si="342"/>
        <v>5.8444227766244264E-4</v>
      </c>
      <c r="L2667">
        <f t="shared" si="343"/>
        <v>22.057219071535012</v>
      </c>
      <c r="M2667">
        <f t="shared" si="344"/>
        <v>2.2596672137551469E-6</v>
      </c>
      <c r="O2667">
        <f t="shared" si="345"/>
        <v>-7.0598848972601817E-3</v>
      </c>
      <c r="R2667">
        <f t="shared" si="346"/>
        <v>2.744839803581174E-3</v>
      </c>
      <c r="S2667">
        <f t="shared" si="347"/>
        <v>-8.7854470737469795E-7</v>
      </c>
      <c r="U2667">
        <f t="shared" si="348"/>
        <v>3.415727759192637E-7</v>
      </c>
    </row>
    <row r="2668" spans="1:21" x14ac:dyDescent="0.3">
      <c r="A2668">
        <f t="shared" si="349"/>
        <v>59</v>
      </c>
      <c r="D2668" s="57">
        <f t="shared" si="340"/>
        <v>7.5332684167185807E-3</v>
      </c>
      <c r="E2668" s="57">
        <f>D2668/SUM(D2609:D2726)</f>
        <v>7.9219531988139694E-3</v>
      </c>
      <c r="F2668">
        <f>D2606*N2606*(D2606*A2668)^(N2606-1)/EXP((D2606*A2668)^N2606)</f>
        <v>7.8615179403466497E-3</v>
      </c>
      <c r="G2668">
        <f t="shared" si="341"/>
        <v>3.9069418830664568E-7</v>
      </c>
      <c r="H2668">
        <f>F2668*(N2606/D2606)*(1-(D2606*A2668)^(N2606))</f>
        <v>5.2663486032303197</v>
      </c>
      <c r="I2668">
        <f>F2668*(1/N2606+LN(D2606*A2668)*(1-(D2606*A2668)^N2606))</f>
        <v>-1.551390328806786E-3</v>
      </c>
      <c r="K2668">
        <f t="shared" si="342"/>
        <v>6.0435258467319772E-5</v>
      </c>
      <c r="L2668">
        <f t="shared" si="343"/>
        <v>27.734427610745939</v>
      </c>
      <c r="M2668">
        <f t="shared" si="344"/>
        <v>2.4068119523152277E-6</v>
      </c>
      <c r="O2668">
        <f t="shared" si="345"/>
        <v>-8.1701622911766435E-3</v>
      </c>
      <c r="R2668">
        <f t="shared" si="346"/>
        <v>3.1827313901523286E-4</v>
      </c>
      <c r="S2668">
        <f t="shared" si="347"/>
        <v>-9.3758675505138314E-8</v>
      </c>
      <c r="U2668">
        <f t="shared" si="348"/>
        <v>3.6524204660117461E-9</v>
      </c>
    </row>
    <row r="2669" spans="1:21" x14ac:dyDescent="0.3">
      <c r="A2669">
        <f t="shared" si="349"/>
        <v>60</v>
      </c>
      <c r="D2669" s="57">
        <f t="shared" si="340"/>
        <v>7.469581700515867E-3</v>
      </c>
      <c r="E2669" s="57">
        <f>D2669/SUM(D2609:D2726)</f>
        <v>7.8549805174709872E-3</v>
      </c>
      <c r="F2669">
        <f>D2606*N2606*(D2606*A2669)^(N2606-1)/EXP((D2606*A2669)^N2606)</f>
        <v>8.8592589248858399E-3</v>
      </c>
      <c r="G2669">
        <f t="shared" si="341"/>
        <v>4.7890279366563899E-7</v>
      </c>
      <c r="H2669">
        <f>F2669*(N2606/D2606)*(1-(D2606*A2669)^(N2606))</f>
        <v>5.8788447288344585</v>
      </c>
      <c r="I2669">
        <f>F2669*(1/N2606+LN(D2606*A2669)*(1-(D2606*A2669)^N2606))</f>
        <v>-1.5830524449872846E-3</v>
      </c>
      <c r="K2669">
        <f t="shared" si="342"/>
        <v>-1.0042784074148527E-3</v>
      </c>
      <c r="L2669">
        <f t="shared" si="343"/>
        <v>34.5608153457447</v>
      </c>
      <c r="M2669">
        <f t="shared" si="344"/>
        <v>2.5060550435802198E-6</v>
      </c>
      <c r="O2669">
        <f t="shared" si="345"/>
        <v>-9.3065195216819989E-3</v>
      </c>
      <c r="R2669">
        <f t="shared" si="346"/>
        <v>-5.9039968217130716E-3</v>
      </c>
      <c r="S2669">
        <f t="shared" si="347"/>
        <v>1.5898253883060188E-6</v>
      </c>
      <c r="U2669">
        <f t="shared" si="348"/>
        <v>1.0085751195997127E-6</v>
      </c>
    </row>
    <row r="2670" spans="1:21" x14ac:dyDescent="0.3">
      <c r="A2670">
        <f t="shared" si="349"/>
        <v>61</v>
      </c>
      <c r="D2670" s="57">
        <f t="shared" si="340"/>
        <v>9.2534845838501672E-3</v>
      </c>
      <c r="E2670" s="57">
        <f>D2670/SUM(D2609:D2726)</f>
        <v>9.7309252430884223E-3</v>
      </c>
      <c r="F2670">
        <f>D2606*N2606*(D2606*A2670)^(N2606-1)/EXP((D2606*A2670)^N2606)</f>
        <v>9.9504657256780631E-3</v>
      </c>
      <c r="G2670">
        <f t="shared" si="341"/>
        <v>1.4016587432566857E-6</v>
      </c>
      <c r="H2670">
        <f>F2670*(N2606/D2606)*(1-(D2606*A2670)^(N2606))</f>
        <v>6.5316682186430874</v>
      </c>
      <c r="I2670">
        <f>F2670*(1/N2606+LN(D2606*A2670)*(1-(D2606*A2670)^N2606))</f>
        <v>-1.5944020174392978E-3</v>
      </c>
      <c r="K2670">
        <f t="shared" si="342"/>
        <v>-2.1954048258964083E-4</v>
      </c>
      <c r="L2670">
        <f t="shared" si="343"/>
        <v>42.662689718432162</v>
      </c>
      <c r="M2670">
        <f t="shared" si="344"/>
        <v>2.5421177932145029E-6</v>
      </c>
      <c r="O2670">
        <f t="shared" si="345"/>
        <v>-1.0414104985048684E-2</v>
      </c>
      <c r="R2670">
        <f t="shared" si="346"/>
        <v>-1.4339655928363232E-3</v>
      </c>
      <c r="S2670">
        <f t="shared" si="347"/>
        <v>3.5003578835052039E-7</v>
      </c>
      <c r="U2670">
        <f t="shared" si="348"/>
        <v>4.8198023495692386E-8</v>
      </c>
    </row>
    <row r="2671" spans="1:21" x14ac:dyDescent="0.3">
      <c r="A2671">
        <f t="shared" si="349"/>
        <v>62</v>
      </c>
      <c r="D2671" s="57">
        <f t="shared" si="340"/>
        <v>1.0159981590695458E-2</v>
      </c>
      <c r="E2671" s="57">
        <f>D2671/SUM(D2609:D2726)</f>
        <v>1.0684193660705939E-2</v>
      </c>
      <c r="F2671">
        <f>D2606*N2606*(D2606*A2671)^(N2606-1)/EXP((D2606*A2671)^N2606)</f>
        <v>1.1138167233781488E-2</v>
      </c>
      <c r="G2671">
        <f t="shared" si="341"/>
        <v>4.5675602102097325E-6</v>
      </c>
      <c r="H2671">
        <f>F2671*(N2606/D2606)*(1-(D2606*A2671)^(N2606))</f>
        <v>7.2208663119843326</v>
      </c>
      <c r="I2671">
        <f>F2671*(1/N2606+LN(D2606*A2671)*(1-(D2606*A2671)^N2606))</f>
        <v>-1.5813754570093558E-3</v>
      </c>
      <c r="K2671">
        <f t="shared" si="342"/>
        <v>-4.539735730755487E-4</v>
      </c>
      <c r="L2671">
        <f t="shared" si="343"/>
        <v>52.140910295550214</v>
      </c>
      <c r="M2671">
        <f t="shared" si="344"/>
        <v>2.5007483360315491E-6</v>
      </c>
      <c r="O2671">
        <f t="shared" si="345"/>
        <v>-1.1418900764117685E-2</v>
      </c>
      <c r="R2671">
        <f t="shared" si="346"/>
        <v>-3.2780824803523871E-3</v>
      </c>
      <c r="S2671">
        <f t="shared" si="347"/>
        <v>7.1790266659251604E-7</v>
      </c>
      <c r="U2671">
        <f t="shared" si="348"/>
        <v>2.0609200505098057E-7</v>
      </c>
    </row>
    <row r="2672" spans="1:21" x14ac:dyDescent="0.3">
      <c r="A2672">
        <f t="shared" si="349"/>
        <v>63</v>
      </c>
      <c r="D2672" s="57">
        <f t="shared" si="340"/>
        <v>1.0107904188508605E-2</v>
      </c>
      <c r="E2672" s="57">
        <f>D2672/SUM(D2609:D2726)</f>
        <v>1.0629429284870814E-2</v>
      </c>
      <c r="F2672">
        <f>D2606*N2606*(D2606*A2672)^(N2606-1)/EXP((D2606*A2672)^N2606)</f>
        <v>1.2424254678451091E-2</v>
      </c>
      <c r="G2672">
        <f t="shared" si="341"/>
        <v>4.3364761294788235E-6</v>
      </c>
      <c r="H2672">
        <f>F2672*(N2606/D2606)*(1-(D2606*A2672)^(N2606))</f>
        <v>7.9405411363474476</v>
      </c>
      <c r="I2672">
        <f>F2672*(1/N2606+LN(D2606*A2672)*(1-(D2606*A2672)^N2606))</f>
        <v>-1.539729724998676E-3</v>
      </c>
      <c r="K2672">
        <f t="shared" si="342"/>
        <v>-1.7948253935802776E-3</v>
      </c>
      <c r="L2672">
        <f t="shared" si="343"/>
        <v>63.052193538026017</v>
      </c>
      <c r="M2672">
        <f t="shared" si="344"/>
        <v>2.3707676260444984E-6</v>
      </c>
      <c r="O2672">
        <f t="shared" si="345"/>
        <v>-1.222628722020893E-2</v>
      </c>
      <c r="R2672">
        <f t="shared" si="346"/>
        <v>-1.4251884870285192E-2</v>
      </c>
      <c r="S2672">
        <f t="shared" si="347"/>
        <v>2.7635460096780014E-6</v>
      </c>
      <c r="U2672">
        <f t="shared" si="348"/>
        <v>3.2213981934405985E-6</v>
      </c>
    </row>
    <row r="2673" spans="1:21" x14ac:dyDescent="0.3">
      <c r="A2673">
        <f t="shared" si="349"/>
        <v>64</v>
      </c>
      <c r="D2673" s="57">
        <f t="shared" si="340"/>
        <v>1.2297869342500392E-2</v>
      </c>
      <c r="E2673" s="57">
        <f>D2673/SUM(D2609:D2726)</f>
        <v>1.2932387376534476E-2</v>
      </c>
      <c r="F2673">
        <f>D2606*N2606*(D2606*A2673)^(N2606-1)/EXP((D2606*A2673)^N2606)</f>
        <v>1.3809168559497653E-2</v>
      </c>
      <c r="G2673">
        <f t="shared" si="341"/>
        <v>1.9231547478454196E-5</v>
      </c>
      <c r="H2673">
        <f>F2673*(N2606/D2606)*(1-(D2606*A2673)^(N2606))</f>
        <v>8.6825069797604151</v>
      </c>
      <c r="I2673">
        <f>F2673*(1/N2606+LN(D2606*A2673)*(1-(D2606*A2673)^N2606))</f>
        <v>-1.4651561502164725E-3</v>
      </c>
      <c r="K2673">
        <f t="shared" si="342"/>
        <v>-8.7678118296317768E-4</v>
      </c>
      <c r="L2673">
        <f t="shared" si="343"/>
        <v>75.385927453588323</v>
      </c>
      <c r="M2673">
        <f t="shared" si="344"/>
        <v>2.1466825445171546E-6</v>
      </c>
      <c r="O2673">
        <f t="shared" si="345"/>
        <v>-1.2721228500693422E-2</v>
      </c>
      <c r="R2673">
        <f t="shared" si="346"/>
        <v>-7.6126587408003842E-3</v>
      </c>
      <c r="S2673">
        <f t="shared" si="347"/>
        <v>1.2846213426125741E-6</v>
      </c>
      <c r="U2673">
        <f t="shared" si="348"/>
        <v>7.6874524279830923E-7</v>
      </c>
    </row>
    <row r="2674" spans="1:21" x14ac:dyDescent="0.3">
      <c r="A2674">
        <f t="shared" si="349"/>
        <v>65</v>
      </c>
      <c r="D2674" s="57">
        <f t="shared" ref="D2674:D2726" si="350">D2475</f>
        <v>1.4276516311219033E-2</v>
      </c>
      <c r="E2674" s="57">
        <f>D2674/SUM(D2609:D2726)</f>
        <v>1.5013124158510442E-2</v>
      </c>
      <c r="F2674">
        <f>D2606*N2606*(D2606*A2674)^(N2606-1)/EXP((D2606*A2674)^N2606)</f>
        <v>1.529154951081654E-2</v>
      </c>
      <c r="G2674">
        <f t="shared" ref="G2674:G2726" si="351">(1/$A$139-E2674)^2</f>
        <v>4.181065110130851E-5</v>
      </c>
      <c r="H2674">
        <f>F2674*(N2606/D2606)*(1-(D2606*A2674)^(N2606))</f>
        <v>9.4359409965100021</v>
      </c>
      <c r="I2674">
        <f>F2674*(1/N2606+LN(D2606*A2674)*(1-(D2606*A2674)^N2606))</f>
        <v>-1.3534321855245719E-3</v>
      </c>
      <c r="K2674">
        <f t="shared" ref="K2674:K2726" si="352">E2674-F2674</f>
        <v>-2.7842535230609804E-4</v>
      </c>
      <c r="L2674">
        <f t="shared" ref="L2674:L2726" si="353">H2674*H2674</f>
        <v>89.036982489618168</v>
      </c>
      <c r="M2674">
        <f t="shared" ref="M2674:M2726" si="354">I2674*I2674</f>
        <v>1.8317786808138194E-6</v>
      </c>
      <c r="O2674">
        <f t="shared" ref="O2674:O2726" si="355">H2674*I2674</f>
        <v>-1.277090624538744E-2</v>
      </c>
      <c r="R2674">
        <f t="shared" ref="R2674:R2726" si="356">H2674*K2674</f>
        <v>-2.627205196292851E-3</v>
      </c>
      <c r="S2674">
        <f t="shared" ref="S2674:S2726" si="357">I2674*K2674</f>
        <v>3.7682983307709116E-7</v>
      </c>
      <c r="U2674">
        <f t="shared" ref="U2674:U2726" si="358">K2674*K2674</f>
        <v>7.7520676806774807E-8</v>
      </c>
    </row>
    <row r="2675" spans="1:21" x14ac:dyDescent="0.3">
      <c r="A2675">
        <f t="shared" ref="A2675:A2726" si="359">A2674+1</f>
        <v>66</v>
      </c>
      <c r="D2675" s="57">
        <f t="shared" si="350"/>
        <v>1.457936302296879E-2</v>
      </c>
      <c r="E2675" s="57">
        <f>D2675/SUM(D2609:D2726)</f>
        <v>1.533159647944512E-2</v>
      </c>
      <c r="F2675">
        <f>D2606*N2606*(D2606*A2675)^(N2606-1)/EXP((D2606*A2675)^N2606)</f>
        <v>1.6867857257345031E-2</v>
      </c>
      <c r="G2675">
        <f t="shared" si="351"/>
        <v>4.6030633412963964E-5</v>
      </c>
      <c r="H2675">
        <f>F2675*(N2606/D2606)*(1-(D2606*A2675)^(N2606))</f>
        <v>10.18704514176196</v>
      </c>
      <c r="I2675">
        <f>F2675*(1/N2606+LN(D2606*A2675)*(1-(D2606*A2675)^N2606))</f>
        <v>-1.2006153474996889E-3</v>
      </c>
      <c r="K2675">
        <f t="shared" si="352"/>
        <v>-1.5362607778999105E-3</v>
      </c>
      <c r="L2675">
        <f t="shared" si="353"/>
        <v>103.77588872029595</v>
      </c>
      <c r="M2675">
        <f t="shared" si="354"/>
        <v>1.4414772126517986E-6</v>
      </c>
      <c r="O2675">
        <f t="shared" si="355"/>
        <v>-1.2230722742871554E-2</v>
      </c>
      <c r="R2675">
        <f t="shared" si="356"/>
        <v>-1.5649957893984733E-2</v>
      </c>
      <c r="S2675">
        <f t="shared" si="357"/>
        <v>1.8444582677084435E-6</v>
      </c>
      <c r="U2675">
        <f t="shared" si="358"/>
        <v>2.3600971777136383E-6</v>
      </c>
    </row>
    <row r="2676" spans="1:21" x14ac:dyDescent="0.3">
      <c r="A2676">
        <f t="shared" si="359"/>
        <v>67</v>
      </c>
      <c r="D2676" s="57">
        <f t="shared" si="350"/>
        <v>1.5043432193271066E-2</v>
      </c>
      <c r="E2676" s="57">
        <f>D2676/SUM(D2609:D2726)</f>
        <v>1.5819609655769513E-2</v>
      </c>
      <c r="F2676">
        <f>D2606*N2606*(D2606*A2676)^(N2606-1)/EXP((D2606*A2676)^N2606)</f>
        <v>1.8531965139381948E-2</v>
      </c>
      <c r="G2676">
        <f t="shared" si="351"/>
        <v>5.2890726887151229E-5</v>
      </c>
      <c r="H2676">
        <f>F2676*(N2606/D2606)*(1-(D2606*A2676)^(N2606))</f>
        <v>10.918743669732841</v>
      </c>
      <c r="I2676">
        <f>F2676*(1/N2606+LN(D2606*A2676)*(1-(D2606*A2676)^N2606))</f>
        <v>-1.0032821479410267E-3</v>
      </c>
      <c r="K2676">
        <f t="shared" si="352"/>
        <v>-2.7123554836124344E-3</v>
      </c>
      <c r="L2676">
        <f t="shared" si="353"/>
        <v>119.21896332533099</v>
      </c>
      <c r="M2676">
        <f t="shared" si="354"/>
        <v>1.0065750683771603E-6</v>
      </c>
      <c r="O2676">
        <f t="shared" si="355"/>
        <v>-1.0954580601787053E-2</v>
      </c>
      <c r="R2676">
        <f t="shared" si="356"/>
        <v>-2.9615514266758427E-2</v>
      </c>
      <c r="S2676">
        <f t="shared" si="357"/>
        <v>2.7212578355783055E-6</v>
      </c>
      <c r="U2676">
        <f t="shared" si="358"/>
        <v>7.3568722694824428E-6</v>
      </c>
    </row>
    <row r="2677" spans="1:21" x14ac:dyDescent="0.3">
      <c r="A2677">
        <f t="shared" si="359"/>
        <v>68</v>
      </c>
      <c r="D2677" s="57">
        <f t="shared" si="350"/>
        <v>1.7962717114752714E-2</v>
      </c>
      <c r="E2677" s="57">
        <f>D2677/SUM(D2609:D2726)</f>
        <v>1.8889517329662618E-2</v>
      </c>
      <c r="F2677">
        <f>D2606*N2606*(D2606*A2677)^(N2606-1)/EXP((D2606*A2677)^N2606)</f>
        <v>2.0274741802989143E-2</v>
      </c>
      <c r="G2677">
        <f t="shared" si="351"/>
        <v>1.0696748791927658E-4</v>
      </c>
      <c r="H2677">
        <f>F2677*(N2606/D2606)*(1-(D2606*A2677)^(N2606))</f>
        <v>11.610447948787794</v>
      </c>
      <c r="I2677">
        <f>F2677*(1/N2606+LN(D2606*A2677)*(1-(D2606*A2677)^N2606))</f>
        <v>-7.5881249760302799E-4</v>
      </c>
      <c r="K2677">
        <f t="shared" si="352"/>
        <v>-1.3852244733265247E-3</v>
      </c>
      <c r="L2677">
        <f t="shared" si="353"/>
        <v>134.8025015715107</v>
      </c>
      <c r="M2677">
        <f t="shared" si="354"/>
        <v>5.7579640651854536E-7</v>
      </c>
      <c r="O2677">
        <f t="shared" si="355"/>
        <v>-8.8101530063096189E-3</v>
      </c>
      <c r="R2677">
        <f t="shared" si="356"/>
        <v>-1.6083076644944599E-2</v>
      </c>
      <c r="S2677">
        <f t="shared" si="357"/>
        <v>1.0511256423457392E-6</v>
      </c>
      <c r="U2677">
        <f t="shared" si="358"/>
        <v>1.9188468415027477E-6</v>
      </c>
    </row>
    <row r="2678" spans="1:21" x14ac:dyDescent="0.3">
      <c r="A2678">
        <f t="shared" si="359"/>
        <v>69</v>
      </c>
      <c r="D2678" s="57">
        <f t="shared" si="350"/>
        <v>1.9050321813314099E-2</v>
      </c>
      <c r="E2678" s="57">
        <f>D2678/SUM(D2609:D2726)</f>
        <v>2.0033237829743575E-2</v>
      </c>
      <c r="F2678">
        <f>D2606*N2606*(D2606*A2678)^(N2606-1)/EXP((D2606*A2678)^N2606)</f>
        <v>2.2083636604728823E-2</v>
      </c>
      <c r="G2678">
        <f t="shared" si="351"/>
        <v>1.3193346313555962E-4</v>
      </c>
      <c r="H2678">
        <f>F2678*(N2606/D2606)*(1-(D2606*A2678)^(N2606))</f>
        <v>12.237928319704002</v>
      </c>
      <c r="I2678">
        <f>F2678*(1/N2606+LN(D2606*A2678)*(1-(D2606*A2678)^N2606))</f>
        <v>-4.6571664920046522E-4</v>
      </c>
      <c r="K2678">
        <f t="shared" si="352"/>
        <v>-2.050398774985248E-3</v>
      </c>
      <c r="L2678">
        <f t="shared" si="353"/>
        <v>149.76688955821322</v>
      </c>
      <c r="M2678">
        <f t="shared" si="354"/>
        <v>2.1689199734250918E-7</v>
      </c>
      <c r="O2678">
        <f t="shared" si="355"/>
        <v>-5.6994069702080274E-3</v>
      </c>
      <c r="R2678">
        <f t="shared" si="356"/>
        <v>-2.5092633235078359E-2</v>
      </c>
      <c r="S2678">
        <f t="shared" si="357"/>
        <v>9.5490484701086835E-7</v>
      </c>
      <c r="U2678">
        <f t="shared" si="358"/>
        <v>4.2041351364610058E-6</v>
      </c>
    </row>
    <row r="2679" spans="1:21" x14ac:dyDescent="0.3">
      <c r="A2679">
        <f t="shared" si="359"/>
        <v>70</v>
      </c>
      <c r="D2679" s="57">
        <f t="shared" si="350"/>
        <v>1.9709787509574837E-2</v>
      </c>
      <c r="E2679" s="57">
        <f>D2679/SUM(D2609:D2726)</f>
        <v>2.0726729166174206E-2</v>
      </c>
      <c r="F2679">
        <f>D2606*N2606*(D2606*A2679)^(N2606-1)/EXP((D2606*A2679)^N2606)</f>
        <v>2.3942290986117234E-2</v>
      </c>
      <c r="G2679">
        <f t="shared" si="351"/>
        <v>1.4834559436092908E-4</v>
      </c>
      <c r="H2679">
        <f>F2679*(N2606/D2606)*(1-(D2606*A2679)^(N2606))</f>
        <v>12.773340678786505</v>
      </c>
      <c r="I2679">
        <f>F2679*(1/N2606+LN(D2606*A2679)*(1-(D2606*A2679)^N2606))</f>
        <v>-1.2399708979461498E-4</v>
      </c>
      <c r="K2679">
        <f t="shared" si="352"/>
        <v>-3.2155618199430289E-3</v>
      </c>
      <c r="L2679">
        <f t="shared" si="353"/>
        <v>163.15823209634209</v>
      </c>
      <c r="M2679">
        <f t="shared" si="354"/>
        <v>1.5375278277533809E-8</v>
      </c>
      <c r="O2679">
        <f t="shared" si="355"/>
        <v>-1.5838570711246985E-3</v>
      </c>
      <c r="R2679">
        <f t="shared" si="356"/>
        <v>-4.1073466599831056E-2</v>
      </c>
      <c r="S2679">
        <f t="shared" si="357"/>
        <v>3.9872030772761132E-7</v>
      </c>
      <c r="U2679">
        <f t="shared" si="358"/>
        <v>1.0339837817875324E-5</v>
      </c>
    </row>
    <row r="2680" spans="1:21" x14ac:dyDescent="0.3">
      <c r="A2680">
        <f t="shared" si="359"/>
        <v>71</v>
      </c>
      <c r="D2680" s="57">
        <f t="shared" si="350"/>
        <v>2.1967083500650859E-2</v>
      </c>
      <c r="E2680" s="57">
        <f>D2680/SUM(D2609:D2726)</f>
        <v>2.3100492081284028E-2</v>
      </c>
      <c r="F2680">
        <f>D2606*N2606*(D2606*A2680)^(N2606-1)/EXP((D2606*A2680)^N2606)</f>
        <v>2.5830204357469869E-2</v>
      </c>
      <c r="G2680">
        <f t="shared" si="351"/>
        <v>2.1180388298242754E-4</v>
      </c>
      <c r="H2680">
        <f>F2680*(N2606/D2606)*(1-(D2606*A2680)^(N2606))</f>
        <v>13.185462522442654</v>
      </c>
      <c r="I2680">
        <f>F2680*(1/N2606+LN(D2606*A2680)*(1-(D2606*A2680)^N2606))</f>
        <v>2.6446819104175497E-4</v>
      </c>
      <c r="K2680">
        <f t="shared" si="352"/>
        <v>-2.7297122761858403E-3</v>
      </c>
      <c r="L2680">
        <f t="shared" si="353"/>
        <v>173.8564219307398</v>
      </c>
      <c r="M2680">
        <f t="shared" si="354"/>
        <v>6.9943424072898206E-8</v>
      </c>
      <c r="O2680">
        <f t="shared" si="355"/>
        <v>3.487135421359264E-3</v>
      </c>
      <c r="R2680">
        <f t="shared" si="356"/>
        <v>-3.5992518914700025E-2</v>
      </c>
      <c r="S2680">
        <f t="shared" si="357"/>
        <v>-7.2192206774734059E-7</v>
      </c>
      <c r="U2680">
        <f t="shared" si="358"/>
        <v>7.451329110759681E-6</v>
      </c>
    </row>
    <row r="2681" spans="1:21" x14ac:dyDescent="0.3">
      <c r="A2681">
        <f t="shared" si="359"/>
        <v>72</v>
      </c>
      <c r="D2681" s="57">
        <f t="shared" si="350"/>
        <v>2.3900150588625674E-2</v>
      </c>
      <c r="E2681" s="57">
        <f>D2681/SUM(D2609:D2726)</f>
        <v>2.5133297253487698E-2</v>
      </c>
      <c r="F2681">
        <f>D2606*N2606*(D2606*A2681)^(N2606-1)/EXP((D2606*A2681)^N2606)</f>
        <v>2.7722489559834682E-2</v>
      </c>
      <c r="G2681">
        <f t="shared" si="351"/>
        <v>2.7510497305467782E-4</v>
      </c>
      <c r="H2681">
        <f>F2681*(N2606/D2606)*(1-(D2606*A2681)^(N2606))</f>
        <v>13.440198092964268</v>
      </c>
      <c r="I2681">
        <f>F2681*(1/N2606+LN(D2606*A2681)*(1-(D2606*A2681)^N2606))</f>
        <v>6.9554189214430747E-4</v>
      </c>
      <c r="K2681">
        <f t="shared" si="352"/>
        <v>-2.5891923063469831E-3</v>
      </c>
      <c r="L2681">
        <f t="shared" si="353"/>
        <v>180.63892477812036</v>
      </c>
      <c r="M2681">
        <f t="shared" si="354"/>
        <v>4.8377852372768341E-7</v>
      </c>
      <c r="O2681">
        <f t="shared" si="355"/>
        <v>9.3482208123746805E-3</v>
      </c>
      <c r="R2681">
        <f t="shared" si="356"/>
        <v>-3.4799257498082478E-2</v>
      </c>
      <c r="S2681">
        <f t="shared" si="357"/>
        <v>-1.800891715882064E-6</v>
      </c>
      <c r="U2681">
        <f t="shared" si="358"/>
        <v>6.7039167992464094E-6</v>
      </c>
    </row>
    <row r="2682" spans="1:21" x14ac:dyDescent="0.3">
      <c r="A2682">
        <f t="shared" si="359"/>
        <v>73</v>
      </c>
      <c r="D2682" s="57">
        <f t="shared" si="350"/>
        <v>2.5646422946606715E-2</v>
      </c>
      <c r="E2682" s="57">
        <f>D2682/SUM(D2609:D2726)</f>
        <v>2.6969669877833165E-2</v>
      </c>
      <c r="F2682">
        <f>D2606*N2606*(D2606*A2682)^(N2606-1)/EXP((D2606*A2682)^N2606)</f>
        <v>2.9589759223581837E-2</v>
      </c>
      <c r="G2682">
        <f t="shared" si="351"/>
        <v>3.3939445051026069E-4</v>
      </c>
      <c r="H2682">
        <f>F2682*(N2606/D2606)*(1-(D2606*A2682)^(N2606))</f>
        <v>13.50141336630117</v>
      </c>
      <c r="I2682">
        <f>F2682*(1/N2606+LN(D2606*A2682)*(1-(D2606*A2682)^N2606))</f>
        <v>1.1624721725683239E-3</v>
      </c>
      <c r="K2682">
        <f t="shared" si="352"/>
        <v>-2.6200893457486718E-3</v>
      </c>
      <c r="L2682">
        <f t="shared" si="353"/>
        <v>182.28816288773589</v>
      </c>
      <c r="M2682">
        <f t="shared" si="354"/>
        <v>1.3513415519957189E-6</v>
      </c>
      <c r="O2682">
        <f t="shared" si="355"/>
        <v>1.569501732866713E-2</v>
      </c>
      <c r="R2682">
        <f t="shared" si="356"/>
        <v>-3.5374909313594403E-2</v>
      </c>
      <c r="S2682">
        <f t="shared" si="357"/>
        <v>-3.0457809540755768E-6</v>
      </c>
      <c r="U2682">
        <f t="shared" si="358"/>
        <v>6.864868179705703E-6</v>
      </c>
    </row>
    <row r="2683" spans="1:21" x14ac:dyDescent="0.3">
      <c r="A2683">
        <f t="shared" si="359"/>
        <v>74</v>
      </c>
      <c r="D2683" s="57">
        <f t="shared" si="350"/>
        <v>2.7348241506391664E-2</v>
      </c>
      <c r="E2683" s="57">
        <f>D2683/SUM(D2609:D2726)</f>
        <v>2.8759295076049834E-2</v>
      </c>
      <c r="F2683">
        <f>D2606*N2606*(D2606*A2683)^(N2606-1)/EXP((D2606*A2683)^N2606)</f>
        <v>3.1398189563734996E-2</v>
      </c>
      <c r="G2683">
        <f t="shared" si="351"/>
        <v>4.0853652673206382E-4</v>
      </c>
      <c r="H2683">
        <f>F2683*(N2606/D2606)*(1-(D2606*A2683)^(N2606))</f>
        <v>13.332156890583079</v>
      </c>
      <c r="I2683">
        <f>F2683*(1/N2606+LN(D2606*A2683)*(1-(D2606*A2683)^N2606))</f>
        <v>1.6556039053942529E-3</v>
      </c>
      <c r="K2683">
        <f t="shared" si="352"/>
        <v>-2.6388944876851624E-3</v>
      </c>
      <c r="L2683">
        <f t="shared" si="353"/>
        <v>177.74640735512187</v>
      </c>
      <c r="M2683">
        <f t="shared" si="354"/>
        <v>2.7410242915567025E-6</v>
      </c>
      <c r="O2683">
        <f t="shared" si="355"/>
        <v>2.2072771015378245E-2</v>
      </c>
      <c r="R2683">
        <f t="shared" si="356"/>
        <v>-3.518215532751344E-2</v>
      </c>
      <c r="S2683">
        <f t="shared" si="357"/>
        <v>-4.3689640197349214E-6</v>
      </c>
      <c r="U2683">
        <f t="shared" si="358"/>
        <v>6.9637641171351351E-6</v>
      </c>
    </row>
    <row r="2684" spans="1:21" x14ac:dyDescent="0.3">
      <c r="A2684">
        <f t="shared" si="359"/>
        <v>75</v>
      </c>
      <c r="D2684" s="57">
        <f t="shared" si="350"/>
        <v>2.8734972642275411E-2</v>
      </c>
      <c r="E2684" s="57">
        <f>D2684/SUM(D2609:D2726)</f>
        <v>3.021757567221561E-2</v>
      </c>
      <c r="F2684">
        <f>D2606*N2606*(D2606*A2684)^(N2606-1)/EXP((D2606*A2684)^N2606)</f>
        <v>3.3109811351758542E-2</v>
      </c>
      <c r="G2684">
        <f t="shared" si="351"/>
        <v>4.6961347952810507E-4</v>
      </c>
      <c r="H2684">
        <f>F2684*(N2606/D2606)*(1-(D2606*A2684)^(N2606))</f>
        <v>12.896309605895148</v>
      </c>
      <c r="I2684">
        <f>F2684*(1/N2606+LN(D2606*A2684)*(1-(D2606*A2684)^N2606))</f>
        <v>2.1622026943478932E-3</v>
      </c>
      <c r="K2684">
        <f t="shared" si="352"/>
        <v>-2.8922356795429323E-3</v>
      </c>
      <c r="L2684">
        <f t="shared" si="353"/>
        <v>166.31480145110348</v>
      </c>
      <c r="M2684">
        <f t="shared" si="354"/>
        <v>4.6751204914452889E-6</v>
      </c>
      <c r="O2684">
        <f t="shared" si="355"/>
        <v>2.7884435377011105E-2</v>
      </c>
      <c r="R2684">
        <f t="shared" si="356"/>
        <v>-3.7299166776602201E-2</v>
      </c>
      <c r="S2684">
        <f t="shared" si="357"/>
        <v>-6.2535997789968379E-6</v>
      </c>
      <c r="U2684">
        <f t="shared" si="358"/>
        <v>8.365027226021168E-6</v>
      </c>
    </row>
    <row r="2685" spans="1:21" x14ac:dyDescent="0.3">
      <c r="A2685">
        <f t="shared" si="359"/>
        <v>76</v>
      </c>
      <c r="D2685" s="57">
        <f t="shared" si="350"/>
        <v>2.9956400016221886E-2</v>
      </c>
      <c r="E2685" s="57">
        <f>D2685/SUM(D2609:D2726)</f>
        <v>3.1502023531617525E-2</v>
      </c>
      <c r="F2685">
        <f>D2606*N2606*(D2606*A2685)^(N2606-1)/EXP((D2606*A2685)^N2606)</f>
        <v>3.4683077752129372E-2</v>
      </c>
      <c r="G2685">
        <f t="shared" si="351"/>
        <v>5.2693271294362268E-4</v>
      </c>
      <c r="H2685">
        <f>F2685*(N2606/D2606)*(1-(D2606*A2685)^(N2606))</f>
        <v>12.160683369510949</v>
      </c>
      <c r="I2685">
        <f>F2685*(1/N2606+LN(D2606*A2685)*(1-(D2606*A2685)^N2606))</f>
        <v>2.6664446055204016E-3</v>
      </c>
      <c r="K2685">
        <f t="shared" si="352"/>
        <v>-3.1810542205118475E-3</v>
      </c>
      <c r="L2685">
        <f t="shared" si="353"/>
        <v>147.88222001350016</v>
      </c>
      <c r="M2685">
        <f t="shared" si="354"/>
        <v>7.1099268343088503E-6</v>
      </c>
      <c r="O2685">
        <f t="shared" si="355"/>
        <v>3.2425788570074131E-2</v>
      </c>
      <c r="R2685">
        <f t="shared" si="356"/>
        <v>-3.8683793156891036E-2</v>
      </c>
      <c r="S2685">
        <f t="shared" si="357"/>
        <v>-8.4821048661517215E-6</v>
      </c>
      <c r="U2685">
        <f t="shared" si="358"/>
        <v>1.0119105953836238E-5</v>
      </c>
    </row>
    <row r="2686" spans="1:21" x14ac:dyDescent="0.3">
      <c r="A2686">
        <f t="shared" si="359"/>
        <v>77</v>
      </c>
      <c r="D2686" s="57">
        <f t="shared" si="350"/>
        <v>3.2674042245523505E-2</v>
      </c>
      <c r="E2686" s="57">
        <f>D2686/SUM(D2609:D2726)</f>
        <v>3.4359884603429133E-2</v>
      </c>
      <c r="F2686">
        <f>D2606*N2606*(D2606*A2686)^(N2606-1)/EXP((D2606*A2686)^N2606)</f>
        <v>3.6073753997280009E-2</v>
      </c>
      <c r="G2686">
        <f t="shared" si="351"/>
        <v>6.6630457030413112E-4</v>
      </c>
      <c r="H2686">
        <f>F2686*(N2606/D2606)*(1-(D2606*A2686)^(N2606))</f>
        <v>11.09755188914141</v>
      </c>
      <c r="I2686">
        <f>F2686*(1/N2606+LN(D2606*A2686)*(1-(D2606*A2686)^N2606))</f>
        <v>3.1496277907534626E-3</v>
      </c>
      <c r="K2686">
        <f t="shared" si="352"/>
        <v>-1.7138693938508753E-3</v>
      </c>
      <c r="L2686">
        <f t="shared" si="353"/>
        <v>123.15565793218609</v>
      </c>
      <c r="M2686">
        <f t="shared" si="354"/>
        <v>9.9201552202865378E-6</v>
      </c>
      <c r="O2686">
        <f t="shared" si="355"/>
        <v>3.4953157839368379E-2</v>
      </c>
      <c r="R2686">
        <f t="shared" si="356"/>
        <v>-1.9019754529471425E-2</v>
      </c>
      <c r="S2686">
        <f t="shared" si="357"/>
        <v>-5.3980506725945085E-6</v>
      </c>
      <c r="U2686">
        <f t="shared" si="358"/>
        <v>2.9373482991787669E-6</v>
      </c>
    </row>
    <row r="2687" spans="1:21" x14ac:dyDescent="0.3">
      <c r="A2687">
        <f t="shared" si="359"/>
        <v>78</v>
      </c>
      <c r="D2687" s="57">
        <f t="shared" si="350"/>
        <v>3.3540692196800344E-2</v>
      </c>
      <c r="E2687" s="57">
        <f>D2687/SUM(D2609:D2726)</f>
        <v>3.5271250025977037E-2</v>
      </c>
      <c r="F2687">
        <f>D2606*N2606*(D2606*A2687)^(N2606-1)/EXP((D2606*A2687)^N2606)</f>
        <v>3.7236163014488885E-2</v>
      </c>
      <c r="G2687">
        <f t="shared" si="351"/>
        <v>7.1418508262621988E-4</v>
      </c>
      <c r="H2687">
        <f>F2687*(N2606/D2606)*(1-(D2606*A2687)^(N2606))</f>
        <v>9.6875478740940313</v>
      </c>
      <c r="I2687">
        <f>F2687*(1/N2606+LN(D2606*A2687)*(1-(D2606*A2687)^N2606))</f>
        <v>3.5906598516908129E-3</v>
      </c>
      <c r="K2687">
        <f t="shared" si="352"/>
        <v>-1.964912988511848E-3</v>
      </c>
      <c r="L2687">
        <f t="shared" si="353"/>
        <v>93.848583812863779</v>
      </c>
      <c r="M2687">
        <f t="shared" si="354"/>
        <v>1.289283817054429E-5</v>
      </c>
      <c r="O2687">
        <f t="shared" si="355"/>
        <v>3.4784689212842126E-2</v>
      </c>
      <c r="R2687">
        <f t="shared" si="356"/>
        <v>-1.9035188644637702E-2</v>
      </c>
      <c r="S2687">
        <f t="shared" si="357"/>
        <v>-7.0553341799153043E-6</v>
      </c>
      <c r="U2687">
        <f t="shared" si="358"/>
        <v>3.8608830524225615E-6</v>
      </c>
    </row>
    <row r="2688" spans="1:21" x14ac:dyDescent="0.3">
      <c r="A2688">
        <f t="shared" si="359"/>
        <v>79</v>
      </c>
      <c r="D2688" s="57">
        <f t="shared" si="350"/>
        <v>3.5041361656935367E-2</v>
      </c>
      <c r="E2688" s="57">
        <f>D2688/SUM(D2609:D2726)</f>
        <v>3.6849347681928803E-2</v>
      </c>
      <c r="F2688">
        <f>D2606*N2606*(D2606*A2688)^(N2606-1)/EXP((D2606*A2688)^N2606)</f>
        <v>3.8124802752721176E-2</v>
      </c>
      <c r="G2688">
        <f t="shared" si="351"/>
        <v>8.010224005080386E-4</v>
      </c>
      <c r="H2688">
        <f>F2688*(N2606/D2606)*(1-(D2606*A2688)^(N2606))</f>
        <v>7.9227967368240728</v>
      </c>
      <c r="I2688">
        <f>F2688*(1/N2606+LN(D2606*A2688)*(1-(D2606*A2688)^N2606))</f>
        <v>3.9668646244898197E-3</v>
      </c>
      <c r="K2688">
        <f t="shared" si="352"/>
        <v>-1.2754550707923737E-3</v>
      </c>
      <c r="L2688">
        <f t="shared" si="353"/>
        <v>62.770708133030176</v>
      </c>
      <c r="M2688">
        <f t="shared" si="354"/>
        <v>1.573601494902876E-5</v>
      </c>
      <c r="O2688">
        <f t="shared" si="355"/>
        <v>3.1428662102330793E-2</v>
      </c>
      <c r="R2688">
        <f t="shared" si="356"/>
        <v>-1.0105171272839535E-2</v>
      </c>
      <c r="S2688">
        <f t="shared" si="357"/>
        <v>-5.0595576004524259E-6</v>
      </c>
      <c r="U2688">
        <f t="shared" si="358"/>
        <v>1.6267856376099791E-6</v>
      </c>
    </row>
    <row r="2689" spans="1:21" x14ac:dyDescent="0.3">
      <c r="A2689">
        <f t="shared" si="359"/>
        <v>80</v>
      </c>
      <c r="D2689" s="57">
        <f t="shared" si="350"/>
        <v>3.735361953938126E-2</v>
      </c>
      <c r="E2689" s="57">
        <f>D2689/SUM(D2609:D2726)</f>
        <v>3.9280908289496271E-2</v>
      </c>
      <c r="F2689">
        <f>D2606*N2606*(D2606*A2689)^(N2606-1)/EXP((D2606*A2689)^N2606)</f>
        <v>3.8696324126409692E-2</v>
      </c>
      <c r="G2689">
        <f t="shared" si="351"/>
        <v>9.4457259338128689E-4</v>
      </c>
      <c r="H2689">
        <f>F2689*(N2606/D2606)*(1-(D2606*A2689)^(N2606))</f>
        <v>5.8100827820032954</v>
      </c>
      <c r="I2689">
        <f>F2689*(1/N2606+LN(D2606*A2689)*(1-(D2606*A2689)^N2606))</f>
        <v>4.2551319130633564E-3</v>
      </c>
      <c r="K2689">
        <f t="shared" si="352"/>
        <v>5.8458416308657807E-4</v>
      </c>
      <c r="L2689">
        <f t="shared" si="353"/>
        <v>33.757061933731151</v>
      </c>
      <c r="M2689">
        <f t="shared" si="354"/>
        <v>1.8106147597570219E-5</v>
      </c>
      <c r="O2689">
        <f t="shared" si="355"/>
        <v>2.4722668663242148E-2</v>
      </c>
      <c r="R2689">
        <f t="shared" si="356"/>
        <v>3.3964823805811336E-3</v>
      </c>
      <c r="S2689">
        <f t="shared" si="357"/>
        <v>2.4874827282211319E-6</v>
      </c>
      <c r="U2689">
        <f t="shared" si="358"/>
        <v>3.4173864373163491E-7</v>
      </c>
    </row>
    <row r="2690" spans="1:21" x14ac:dyDescent="0.3">
      <c r="A2690">
        <f t="shared" si="359"/>
        <v>81</v>
      </c>
      <c r="D2690" s="57">
        <f t="shared" si="350"/>
        <v>3.688652398182779E-2</v>
      </c>
      <c r="E2690" s="57">
        <f>D2690/SUM(D2609:D2726)</f>
        <v>3.8789712577141137E-2</v>
      </c>
      <c r="F2690">
        <f>D2606*N2606*(D2606*A2690)^(N2606-1)/EXP((D2606*A2690)^N2606)</f>
        <v>3.8911823000356775E-2</v>
      </c>
      <c r="G2690">
        <f t="shared" si="351"/>
        <v>9.1462114705419793E-4</v>
      </c>
      <c r="H2690">
        <f>F2690*(N2606/D2606)*(1-(D2606*A2690)^(N2606))</f>
        <v>3.3737644099030786</v>
      </c>
      <c r="I2690">
        <f>F2690*(1/N2606+LN(D2606*A2690)*(1-(D2606*A2690)^N2606))</f>
        <v>4.4334020757934257E-3</v>
      </c>
      <c r="K2690">
        <f t="shared" si="352"/>
        <v>-1.2211042321563781E-4</v>
      </c>
      <c r="L2690">
        <f t="shared" si="353"/>
        <v>11.382286293528669</v>
      </c>
      <c r="M2690">
        <f t="shared" si="354"/>
        <v>1.9655053965649455E-5</v>
      </c>
      <c r="O2690">
        <f t="shared" si="355"/>
        <v>1.495725413810229E-2</v>
      </c>
      <c r="R2690">
        <f t="shared" si="356"/>
        <v>-4.1197179992312147E-4</v>
      </c>
      <c r="S2690">
        <f t="shared" si="357"/>
        <v>-5.4136460376022239E-7</v>
      </c>
      <c r="U2690">
        <f t="shared" si="358"/>
        <v>1.4910955457902176E-8</v>
      </c>
    </row>
    <row r="2691" spans="1:21" x14ac:dyDescent="0.3">
      <c r="A2691">
        <f t="shared" si="359"/>
        <v>82</v>
      </c>
      <c r="D2691" s="57">
        <f t="shared" si="350"/>
        <v>3.8021967694227748E-2</v>
      </c>
      <c r="E2691" s="57">
        <f>D2691/SUM(D2609:D2726)</f>
        <v>3.9983740381799956E-2</v>
      </c>
      <c r="F2691">
        <f>D2606*N2606*(D2606*A2691)^(N2606-1)/EXP((D2606*A2691)^N2606)</f>
        <v>3.8739356474659703E-2</v>
      </c>
      <c r="G2691">
        <f t="shared" si="351"/>
        <v>9.8826810845258788E-4</v>
      </c>
      <c r="H2691">
        <f>F2691*(N2606/D2606)*(1-(D2606*A2691)^(N2606))</f>
        <v>0.65808025102246581</v>
      </c>
      <c r="I2691">
        <f>F2691*(1/N2606+LN(D2606*A2691)*(1-(D2606*A2691)^N2606))</f>
        <v>4.4824341111300934E-3</v>
      </c>
      <c r="K2691">
        <f t="shared" si="352"/>
        <v>1.2443839071402535E-3</v>
      </c>
      <c r="L2691">
        <f t="shared" si="353"/>
        <v>0.43306961678579159</v>
      </c>
      <c r="M2691">
        <f t="shared" si="354"/>
        <v>2.0092215560622632E-5</v>
      </c>
      <c r="O2691">
        <f t="shared" si="355"/>
        <v>2.9498013650441552E-3</v>
      </c>
      <c r="R2691">
        <f t="shared" si="356"/>
        <v>8.1890447397917478E-4</v>
      </c>
      <c r="S2691">
        <f t="shared" si="357"/>
        <v>5.5778688727068144E-6</v>
      </c>
      <c r="U2691">
        <f t="shared" si="358"/>
        <v>1.548491308349643E-6</v>
      </c>
    </row>
    <row r="2692" spans="1:21" x14ac:dyDescent="0.3">
      <c r="A2692">
        <f t="shared" si="359"/>
        <v>83</v>
      </c>
      <c r="D2692" s="57">
        <f t="shared" si="350"/>
        <v>3.7052221085267276E-2</v>
      </c>
      <c r="E2692" s="57">
        <f>D2692/SUM(D2609:D2726)</f>
        <v>3.8963958950164766E-2</v>
      </c>
      <c r="F2692">
        <f>D2606*N2606*(D2606*A2692)^(N2606-1)/EXP((D2606*A2692)^N2606)</f>
        <v>3.8156545490720513E-2</v>
      </c>
      <c r="G2692">
        <f t="shared" si="351"/>
        <v>9.2519087182806525E-4</v>
      </c>
      <c r="H2692">
        <f>F2692*(N2606/D2606)*(1-(D2606*A2692)^(N2606))</f>
        <v>-2.2715677239057044</v>
      </c>
      <c r="I2692">
        <f>F2692*(1/N2606+LN(D2606*A2692)*(1-(D2606*A2692)^N2606))</f>
        <v>4.3877529120262748E-3</v>
      </c>
      <c r="K2692">
        <f t="shared" si="352"/>
        <v>8.0741345944425336E-4</v>
      </c>
      <c r="L2692">
        <f t="shared" si="353"/>
        <v>5.1600199242901423</v>
      </c>
      <c r="M2692">
        <f t="shared" si="354"/>
        <v>1.9252375616995056E-5</v>
      </c>
      <c r="O2692">
        <f t="shared" si="355"/>
        <v>-9.9670778954321516E-3</v>
      </c>
      <c r="R2692">
        <f t="shared" si="356"/>
        <v>-1.8340943543206133E-3</v>
      </c>
      <c r="S2692">
        <f t="shared" si="357"/>
        <v>3.542730757885731E-6</v>
      </c>
      <c r="U2692">
        <f t="shared" si="358"/>
        <v>6.51916494491737E-7</v>
      </c>
    </row>
    <row r="2693" spans="1:21" x14ac:dyDescent="0.3">
      <c r="A2693">
        <f t="shared" si="359"/>
        <v>84</v>
      </c>
      <c r="D2693" s="57">
        <f t="shared" si="350"/>
        <v>3.6517876104514006E-2</v>
      </c>
      <c r="E2693" s="57">
        <f>D2693/SUM(D2609:D2726)</f>
        <v>3.8402044028859939E-2</v>
      </c>
      <c r="F2693">
        <f>D2606*N2606*(D2606*A2693)^(N2606-1)/EXP((D2606*A2693)^N2606)</f>
        <v>3.7153077013485268E-2</v>
      </c>
      <c r="G2693">
        <f t="shared" si="351"/>
        <v>8.9132314362260553E-4</v>
      </c>
      <c r="H2693">
        <f>F2693*(N2606/D2606)*(1-(D2606*A2693)^(N2606))</f>
        <v>-5.3287877724115811</v>
      </c>
      <c r="I2693">
        <f>F2693*(1/N2606+LN(D2606*A2693)*(1-(D2606*A2693)^N2606))</f>
        <v>4.141613396696441E-3</v>
      </c>
      <c r="K2693">
        <f t="shared" si="352"/>
        <v>1.2489670153746704E-3</v>
      </c>
      <c r="L2693">
        <f t="shared" si="353"/>
        <v>28.39597912340318</v>
      </c>
      <c r="M2693">
        <f t="shared" si="354"/>
        <v>1.7152961527695431E-5</v>
      </c>
      <c r="O2693">
        <f t="shared" si="355"/>
        <v>-2.206977882637199E-2</v>
      </c>
      <c r="R2693">
        <f t="shared" si="356"/>
        <v>-6.6554801596739313E-3</v>
      </c>
      <c r="S2693">
        <f t="shared" si="357"/>
        <v>5.1727385229077045E-6</v>
      </c>
      <c r="U2693">
        <f t="shared" si="358"/>
        <v>1.5599186054939122E-6</v>
      </c>
    </row>
    <row r="2694" spans="1:21" x14ac:dyDescent="0.3">
      <c r="A2694">
        <f t="shared" si="359"/>
        <v>85</v>
      </c>
      <c r="D2694" s="57">
        <f t="shared" si="350"/>
        <v>3.4438768285532606E-2</v>
      </c>
      <c r="E2694" s="57">
        <f>D2694/SUM(D2609:D2726)</f>
        <v>3.6215663041730149E-2</v>
      </c>
      <c r="F2694">
        <f>D2606*N2606*(D2606*A2694)^(N2606-1)/EXP((D2606*A2694)^N2606)</f>
        <v>3.5732876352441004E-2</v>
      </c>
      <c r="G2694">
        <f t="shared" si="351"/>
        <v>7.6555444154827786E-4</v>
      </c>
      <c r="H2694">
        <f>F2694*(N2606/D2606)*(1-(D2606*A2694)^(N2606))</f>
        <v>-8.4082266889628414</v>
      </c>
      <c r="I2694">
        <f>F2694*(1/N2606+LN(D2606*A2694)*(1-(D2606*A2694)^N2606))</f>
        <v>3.7447642660084026E-3</v>
      </c>
      <c r="K2694">
        <f t="shared" si="352"/>
        <v>4.8278668928914553E-4</v>
      </c>
      <c r="L2694">
        <f t="shared" si="353"/>
        <v>70.698276052987026</v>
      </c>
      <c r="M2694">
        <f t="shared" si="354"/>
        <v>1.4023259407973451E-5</v>
      </c>
      <c r="O2694">
        <f t="shared" si="355"/>
        <v>-3.1486826845326193E-2</v>
      </c>
      <c r="R2694">
        <f t="shared" si="356"/>
        <v>-4.0593799259570039E-3</v>
      </c>
      <c r="S2694">
        <f t="shared" si="357"/>
        <v>1.8079223421544938E-6</v>
      </c>
      <c r="U2694">
        <f t="shared" si="358"/>
        <v>2.3308298735477396E-7</v>
      </c>
    </row>
    <row r="2695" spans="1:21" x14ac:dyDescent="0.3">
      <c r="A2695">
        <f t="shared" si="359"/>
        <v>86</v>
      </c>
      <c r="D2695" s="57">
        <f t="shared" si="350"/>
        <v>3.2135071513350197E-2</v>
      </c>
      <c r="E2695" s="57">
        <f>D2695/SUM(D2609:D2726)</f>
        <v>3.3793105261499444E-2</v>
      </c>
      <c r="F2695">
        <f>D2606*N2606*(D2606*A2695)^(N2606-1)/EXP((D2606*A2695)^N2606)</f>
        <v>3.3915691957867804E-2</v>
      </c>
      <c r="G2695">
        <f t="shared" si="351"/>
        <v>6.3736539931742806E-4</v>
      </c>
      <c r="H2695">
        <f>F2695*(N2606/D2606)*(1-(D2606*A2695)^(N2606))</f>
        <v>-11.389742541996593</v>
      </c>
      <c r="I2695">
        <f>F2695*(1/N2606+LN(D2606*A2695)*(1-(D2606*A2695)^N2606))</f>
        <v>3.2077533334234866E-3</v>
      </c>
      <c r="K2695">
        <f t="shared" si="352"/>
        <v>-1.2258669636835973E-4</v>
      </c>
      <c r="L2695">
        <f t="shared" si="353"/>
        <v>129.72623517296702</v>
      </c>
      <c r="M2695">
        <f t="shared" si="354"/>
        <v>1.0289681448089489E-5</v>
      </c>
      <c r="O2695">
        <f t="shared" si="355"/>
        <v>-3.6535484605924866E-2</v>
      </c>
      <c r="R2695">
        <f t="shared" si="356"/>
        <v>1.3962309107095261E-3</v>
      </c>
      <c r="S2695">
        <f t="shared" si="357"/>
        <v>-3.9322788390897872E-7</v>
      </c>
      <c r="U2695">
        <f t="shared" si="358"/>
        <v>1.502749812650842E-8</v>
      </c>
    </row>
    <row r="2696" spans="1:21" x14ac:dyDescent="0.3">
      <c r="A2696">
        <f t="shared" si="359"/>
        <v>87</v>
      </c>
      <c r="D2696" s="57">
        <f t="shared" si="350"/>
        <v>2.9292899015876152E-2</v>
      </c>
      <c r="E2696" s="57">
        <f>D2696/SUM(D2609:D2726)</f>
        <v>3.0804288686481777E-2</v>
      </c>
      <c r="F2696">
        <f>D2606*N2606*(D2606*A2696)^(N2606-1)/EXP((D2606*A2696)^N2606)</f>
        <v>3.1737830661450375E-2</v>
      </c>
      <c r="G2696">
        <f t="shared" si="351"/>
        <v>4.9538651920698947E-4</v>
      </c>
      <c r="H2696">
        <f>F2696*(N2606/D2606)*(1-(D2606*A2696)^(N2606))</f>
        <v>-14.144819297059149</v>
      </c>
      <c r="I2696">
        <f>F2696*(1/N2606+LN(D2606*A2696)*(1-(D2606*A2696)^N2606))</f>
        <v>2.5515030331706256E-3</v>
      </c>
      <c r="K2696">
        <f t="shared" si="352"/>
        <v>-9.3354197496859845E-4</v>
      </c>
      <c r="L2696">
        <f t="shared" si="353"/>
        <v>200.07591294645687</v>
      </c>
      <c r="M2696">
        <f t="shared" si="354"/>
        <v>6.5101677282789032E-6</v>
      </c>
      <c r="O2696">
        <f t="shared" si="355"/>
        <v>-3.6090549340096818E-2</v>
      </c>
      <c r="R2696">
        <f t="shared" si="356"/>
        <v>1.320478254215054E-2</v>
      </c>
      <c r="S2696">
        <f t="shared" si="357"/>
        <v>-2.3819351807244751E-6</v>
      </c>
      <c r="U2696">
        <f t="shared" si="358"/>
        <v>8.7150061902827127E-7</v>
      </c>
    </row>
    <row r="2697" spans="1:21" x14ac:dyDescent="0.3">
      <c r="A2697">
        <f t="shared" si="359"/>
        <v>88</v>
      </c>
      <c r="D2697" s="57">
        <f t="shared" si="350"/>
        <v>2.6897095939756234E-2</v>
      </c>
      <c r="E2697" s="57">
        <f>D2697/SUM(D2609:D2726)</f>
        <v>2.8284872306670397E-2</v>
      </c>
      <c r="F2697">
        <f>D2606*N2606*(D2606*A2697)^(N2606-1)/EXP((D2606*A2697)^N2606)</f>
        <v>2.9251809794093999E-2</v>
      </c>
      <c r="G2697">
        <f t="shared" si="351"/>
        <v>3.8958326579497255E-4</v>
      </c>
      <c r="H2697">
        <f>F2697*(N2606/D2606)*(1-(D2606*A2697)^(N2606))</f>
        <v>-16.545045864423916</v>
      </c>
      <c r="I2697">
        <f>F2697*(1/N2606+LN(D2606*A2697)*(1-(D2606*A2697)^N2606))</f>
        <v>1.8069121896707805E-3</v>
      </c>
      <c r="K2697">
        <f t="shared" si="352"/>
        <v>-9.6693748742360253E-4</v>
      </c>
      <c r="L2697">
        <f t="shared" si="353"/>
        <v>273.73854265589091</v>
      </c>
      <c r="M2697">
        <f t="shared" si="354"/>
        <v>3.2649316611808549E-6</v>
      </c>
      <c r="O2697">
        <f t="shared" si="355"/>
        <v>-2.9895445051089709E-2</v>
      </c>
      <c r="R2697">
        <f t="shared" si="356"/>
        <v>1.5998025077454327E-2</v>
      </c>
      <c r="S2697">
        <f t="shared" si="357"/>
        <v>-1.7471711326753445E-6</v>
      </c>
      <c r="U2697">
        <f t="shared" si="358"/>
        <v>9.3496810458506944E-7</v>
      </c>
    </row>
    <row r="2698" spans="1:21" x14ac:dyDescent="0.3">
      <c r="A2698">
        <f t="shared" si="359"/>
        <v>89</v>
      </c>
      <c r="D2698" s="57">
        <f t="shared" si="350"/>
        <v>2.3295270772920481E-2</v>
      </c>
      <c r="E2698" s="57">
        <f>D2698/SUM(D2609:D2726)</f>
        <v>2.449720819813302E-2</v>
      </c>
      <c r="F2698">
        <f>D2606*N2606*(D2606*A2698)^(N2606-1)/EXP((D2606*A2698)^N2606)</f>
        <v>2.652476044107405E-2</v>
      </c>
      <c r="G2698">
        <f t="shared" si="351"/>
        <v>2.544088689107312E-4</v>
      </c>
      <c r="H2698">
        <f>F2698*(N2606/D2606)*(1-(D2606*A2698)^(N2606))</f>
        <v>-18.472143692464929</v>
      </c>
      <c r="I2698">
        <f>F2698*(1/N2606+LN(D2606*A2698)*(1-(D2606*A2698)^N2606))</f>
        <v>1.0133185362553988E-3</v>
      </c>
      <c r="K2698">
        <f t="shared" si="352"/>
        <v>-2.0275522429410303E-3</v>
      </c>
      <c r="L2698">
        <f t="shared" si="353"/>
        <v>341.22009259507183</v>
      </c>
      <c r="M2698">
        <f t="shared" si="354"/>
        <v>1.0268144559187841E-6</v>
      </c>
      <c r="O2698">
        <f t="shared" si="355"/>
        <v>-1.8718165607947961E-2</v>
      </c>
      <c r="R2698">
        <f t="shared" si="356"/>
        <v>3.7453236375586271E-2</v>
      </c>
      <c r="S2698">
        <f t="shared" si="357"/>
        <v>-2.0545562709983556E-6</v>
      </c>
      <c r="U2698">
        <f t="shared" si="358"/>
        <v>4.1109680978552025E-6</v>
      </c>
    </row>
    <row r="2699" spans="1:21" x14ac:dyDescent="0.3">
      <c r="A2699">
        <f t="shared" si="359"/>
        <v>90</v>
      </c>
      <c r="D2699" s="57">
        <f t="shared" si="350"/>
        <v>2.0845945639594399E-2</v>
      </c>
      <c r="E2699" s="57">
        <f>D2699/SUM(D2609:D2726)</f>
        <v>2.1921508249379575E-2</v>
      </c>
      <c r="F2699">
        <f>D2606*N2606*(D2606*A2699)^(N2606-1)/EXP((D2606*A2699)^N2606)</f>
        <v>2.3635524967651145E-2</v>
      </c>
      <c r="G2699">
        <f t="shared" si="351"/>
        <v>1.788772422887227E-4</v>
      </c>
      <c r="H2699">
        <f>F2699*(N2606/D2606)*(1-(D2606*A2699)^(N2606))</f>
        <v>-19.828666287354189</v>
      </c>
      <c r="I2699">
        <f>F2699*(1/N2606+LN(D2606*A2699)*(1-(D2606*A2699)^N2606))</f>
        <v>2.157885656601149E-4</v>
      </c>
      <c r="K2699">
        <f t="shared" si="352"/>
        <v>-1.7140167182715695E-3</v>
      </c>
      <c r="L2699">
        <f t="shared" si="353"/>
        <v>393.17600673525652</v>
      </c>
      <c r="M2699">
        <f t="shared" si="354"/>
        <v>4.6564705069649722E-8</v>
      </c>
      <c r="O2699">
        <f t="shared" si="355"/>
        <v>-4.278799457101236E-3</v>
      </c>
      <c r="R2699">
        <f t="shared" si="356"/>
        <v>3.398666551755293E-2</v>
      </c>
      <c r="S2699">
        <f t="shared" si="357"/>
        <v>-3.6986520915327924E-7</v>
      </c>
      <c r="U2699">
        <f t="shared" si="358"/>
        <v>2.9378533105144409E-6</v>
      </c>
    </row>
    <row r="2700" spans="1:21" x14ac:dyDescent="0.3">
      <c r="A2700">
        <f t="shared" si="359"/>
        <v>91</v>
      </c>
      <c r="D2700" s="57">
        <f t="shared" si="350"/>
        <v>1.781497199623313E-2</v>
      </c>
      <c r="E2700" s="57">
        <f>D2700/SUM(D2609:D2726)</f>
        <v>1.8734149188037948E-2</v>
      </c>
      <c r="F2700">
        <f>D2606*N2606*(D2606*A2700)^(N2606-1)/EXP((D2606*A2700)^N2606)</f>
        <v>2.06705363507005E-2</v>
      </c>
      <c r="G2700">
        <f t="shared" si="351"/>
        <v>1.0377783444011291E-4</v>
      </c>
      <c r="H2700">
        <f>F2700*(N2606/D2606)*(1-(D2606*A2700)^(N2606))</f>
        <v>-20.548174001377017</v>
      </c>
      <c r="I2700">
        <f>F2700*(1/N2606+LN(D2606*A2700)*(1-(D2606*A2700)^N2606))</f>
        <v>-5.3862158724149272E-4</v>
      </c>
      <c r="K2700">
        <f t="shared" si="352"/>
        <v>-1.9363871626625513E-3</v>
      </c>
      <c r="L2700">
        <f t="shared" si="353"/>
        <v>422.22745479086637</v>
      </c>
      <c r="M2700">
        <f t="shared" si="354"/>
        <v>2.9011321424254493E-7</v>
      </c>
      <c r="O2700">
        <f t="shared" si="355"/>
        <v>1.1067690095536063E-2</v>
      </c>
      <c r="R2700">
        <f t="shared" si="356"/>
        <v>3.9789220352422848E-2</v>
      </c>
      <c r="S2700">
        <f t="shared" si="357"/>
        <v>1.0429799270673539E-6</v>
      </c>
      <c r="U2700">
        <f t="shared" si="358"/>
        <v>3.7495952437243261E-6</v>
      </c>
    </row>
    <row r="2701" spans="1:21" x14ac:dyDescent="0.3">
      <c r="A2701">
        <f t="shared" si="359"/>
        <v>92</v>
      </c>
      <c r="D2701" s="57">
        <f t="shared" si="350"/>
        <v>1.5331239437415897E-2</v>
      </c>
      <c r="E2701" s="57">
        <f>D2701/SUM(D2609:D2726)</f>
        <v>1.6122266536192753E-2</v>
      </c>
      <c r="F2701">
        <f>D2606*N2606*(D2606*A2701)^(N2606-1)/EXP((D2606*A2701)^N2606)</f>
        <v>1.7718732466457804E-2</v>
      </c>
      <c r="G2701">
        <f t="shared" si="351"/>
        <v>5.7384533602699127E-5</v>
      </c>
      <c r="H2701">
        <f>F2701*(N2606/D2606)*(1-(D2606*A2701)^(N2606))</f>
        <v>-20.603486513940059</v>
      </c>
      <c r="I2701">
        <f>F2701*(1/N2606+LN(D2606*A2701)*(1-(D2606*A2701)^N2606))</f>
        <v>-1.205291183452013E-3</v>
      </c>
      <c r="K2701">
        <f t="shared" si="352"/>
        <v>-1.5964659302650508E-3</v>
      </c>
      <c r="L2701">
        <f t="shared" si="353"/>
        <v>424.50365653010988</v>
      </c>
      <c r="M2701">
        <f t="shared" si="354"/>
        <v>1.4527268369071539E-6</v>
      </c>
      <c r="O2701">
        <f t="shared" si="355"/>
        <v>2.4833200643624403E-2</v>
      </c>
      <c r="R2701">
        <f t="shared" si="356"/>
        <v>3.2892764264180745E-2</v>
      </c>
      <c r="S2701">
        <f t="shared" si="357"/>
        <v>1.9242063104299818E-6</v>
      </c>
      <c r="U2701">
        <f t="shared" si="358"/>
        <v>2.5487034664970541E-6</v>
      </c>
    </row>
    <row r="2702" spans="1:21" x14ac:dyDescent="0.3">
      <c r="A2702">
        <f t="shared" si="359"/>
        <v>93</v>
      </c>
      <c r="D2702" s="57">
        <f t="shared" si="350"/>
        <v>1.3257293749188751E-2</v>
      </c>
      <c r="E2702" s="57">
        <f>D2702/SUM(D2609:D2726)</f>
        <v>1.3941314023926624E-2</v>
      </c>
      <c r="F2702">
        <f>D2606*N2606*(D2606*A2702)^(N2606-1)/EXP((D2606*A2702)^N2606)</f>
        <v>1.4865922153408394E-2</v>
      </c>
      <c r="G2702">
        <f t="shared" si="351"/>
        <v>2.9098531578308357E-5</v>
      </c>
      <c r="H2702">
        <f>F2702*(N2606/D2606)*(1-(D2606*A2702)^(N2606))</f>
        <v>-20.011613337972857</v>
      </c>
      <c r="I2702">
        <f>F2702*(1/N2606+LN(D2606*A2702)*(1-(D2606*A2702)^N2606))</f>
        <v>-1.7466178219895261E-3</v>
      </c>
      <c r="K2702">
        <f t="shared" si="352"/>
        <v>-9.2460812948176943E-4</v>
      </c>
      <c r="L2702">
        <f t="shared" si="353"/>
        <v>400.46466838853314</v>
      </c>
      <c r="M2702">
        <f t="shared" si="354"/>
        <v>3.0506738160914361E-6</v>
      </c>
      <c r="O2702">
        <f t="shared" si="355"/>
        <v>3.4952640502866707E-2</v>
      </c>
      <c r="R2702">
        <f t="shared" si="356"/>
        <v>1.8502900376335511E-2</v>
      </c>
      <c r="S2702">
        <f t="shared" si="357"/>
        <v>1.6149370373092578E-6</v>
      </c>
      <c r="U2702">
        <f t="shared" si="358"/>
        <v>8.5490019310377649E-7</v>
      </c>
    </row>
    <row r="2703" spans="1:21" x14ac:dyDescent="0.3">
      <c r="A2703">
        <f t="shared" si="359"/>
        <v>94</v>
      </c>
      <c r="D2703" s="57">
        <f t="shared" si="350"/>
        <v>9.0454195876209995E-3</v>
      </c>
      <c r="E2703" s="57">
        <f>D2703/SUM(D2609:D2726)</f>
        <v>9.5121249732373122E-3</v>
      </c>
      <c r="F2703">
        <f>D2606*N2606*(D2606*A2703)^(N2606-1)/EXP((D2606*A2703)^N2606)</f>
        <v>1.2189151854676889E-2</v>
      </c>
      <c r="G2703">
        <f t="shared" si="351"/>
        <v>9.3144971617658193E-7</v>
      </c>
      <c r="H2703">
        <f>F2703*(N2606/D2606)*(1-(D2606*A2703)^(N2606))</f>
        <v>-18.834219397819165</v>
      </c>
      <c r="I2703">
        <f>F2703*(1/N2606+LN(D2606*A2703)*(1-(D2606*A2703)^N2606))</f>
        <v>-2.1361053132974385E-3</v>
      </c>
      <c r="K2703">
        <f t="shared" si="352"/>
        <v>-2.6770268814395766E-3</v>
      </c>
      <c r="L2703">
        <f t="shared" si="353"/>
        <v>354.72782032518774</v>
      </c>
      <c r="M2703">
        <f t="shared" si="354"/>
        <v>4.5629459094975475E-6</v>
      </c>
      <c r="O2703">
        <f t="shared" si="355"/>
        <v>4.0231876127491198E-2</v>
      </c>
      <c r="R2703">
        <f t="shared" si="356"/>
        <v>5.0419711618892617E-2</v>
      </c>
      <c r="S2703">
        <f t="shared" si="357"/>
        <v>5.7184113452831514E-6</v>
      </c>
      <c r="U2703">
        <f t="shared" si="358"/>
        <v>7.166472923950105E-6</v>
      </c>
    </row>
    <row r="2704" spans="1:21" x14ac:dyDescent="0.3">
      <c r="A2704">
        <f t="shared" si="359"/>
        <v>95</v>
      </c>
      <c r="D2704" s="57">
        <f t="shared" si="350"/>
        <v>6.6577472090300514E-3</v>
      </c>
      <c r="E2704" s="57">
        <f>D2704/SUM(D2609:D2726)</f>
        <v>7.0012588005518668E-3</v>
      </c>
      <c r="F2704">
        <f>D2606*N2606*(D2606*A2704)^(N2606-1)/EXP((D2606*A2704)^N2606)</f>
        <v>9.7516905314596787E-3</v>
      </c>
      <c r="G2704">
        <f t="shared" si="351"/>
        <v>2.3893422786708937E-6</v>
      </c>
      <c r="H2704">
        <f>F2704*(N2606/D2606)*(1-(D2606*A2704)^(N2606))</f>
        <v>-17.173014276341323</v>
      </c>
      <c r="I2704">
        <f>F2704*(1/N2606+LN(D2606*A2704)*(1-(D2606*A2704)^N2606))</f>
        <v>-2.3612834851679874E-3</v>
      </c>
      <c r="K2704">
        <f t="shared" si="352"/>
        <v>-2.7504317309078119E-3</v>
      </c>
      <c r="L2704">
        <f t="shared" si="353"/>
        <v>294.9124193354229</v>
      </c>
      <c r="M2704">
        <f t="shared" si="354"/>
        <v>5.5756596973270772E-6</v>
      </c>
      <c r="O2704">
        <f t="shared" si="355"/>
        <v>4.0550355001278841E-2</v>
      </c>
      <c r="R2704">
        <f t="shared" si="356"/>
        <v>4.7233203380982032E-2</v>
      </c>
      <c r="S2704">
        <f t="shared" si="357"/>
        <v>6.4945490232746181E-6</v>
      </c>
      <c r="U2704">
        <f t="shared" si="358"/>
        <v>7.5648747063845425E-6</v>
      </c>
    </row>
    <row r="2705" spans="1:21" x14ac:dyDescent="0.3">
      <c r="A2705">
        <f t="shared" si="359"/>
        <v>96</v>
      </c>
      <c r="D2705" s="57">
        <f t="shared" si="350"/>
        <v>4.8878008543466033E-3</v>
      </c>
      <c r="E2705" s="57">
        <f>D2705/SUM(D2609:D2726)</f>
        <v>5.1399907014229541E-3</v>
      </c>
      <c r="F2705">
        <f>D2606*N2606*(D2606*A2705)^(N2606-1)/EXP((D2606*A2705)^N2606)</f>
        <v>7.5992303959952602E-3</v>
      </c>
      <c r="G2705">
        <f t="shared" si="351"/>
        <v>1.16077706001387E-5</v>
      </c>
      <c r="H2705">
        <f>F2705*(N2606/D2606)*(1-(D2606*A2705)^(N2606))</f>
        <v>-15.16021171525491</v>
      </c>
      <c r="I2705">
        <f>F2705*(1/N2606+LN(D2606*A2705)*(1-(D2606*A2705)^N2606))</f>
        <v>-2.4249024886321096E-3</v>
      </c>
      <c r="K2705">
        <f t="shared" si="352"/>
        <v>-2.4592396945723061E-3</v>
      </c>
      <c r="L2705">
        <f t="shared" si="353"/>
        <v>229.83201925135222</v>
      </c>
      <c r="M2705">
        <f t="shared" si="354"/>
        <v>5.8801520793741984E-6</v>
      </c>
      <c r="O2705">
        <f t="shared" si="355"/>
        <v>3.6762035116511292E-2</v>
      </c>
      <c r="R2705">
        <f t="shared" si="356"/>
        <v>3.728259442827498E-2</v>
      </c>
      <c r="S2705">
        <f t="shared" si="357"/>
        <v>5.9634164555112543E-6</v>
      </c>
      <c r="U2705">
        <f t="shared" si="358"/>
        <v>6.0478598753600893E-6</v>
      </c>
    </row>
    <row r="2706" spans="1:21" x14ac:dyDescent="0.3">
      <c r="A2706">
        <f t="shared" si="359"/>
        <v>97</v>
      </c>
      <c r="D2706" s="57">
        <f t="shared" si="350"/>
        <v>3.4765554235162968E-3</v>
      </c>
      <c r="E2706" s="57">
        <f>D2706/SUM(D2609:D2726)</f>
        <v>3.655930976394921E-3</v>
      </c>
      <c r="F2706">
        <f>D2606*N2606*(D2606*A2706)^(N2606-1)/EXP((D2606*A2706)^N2606)</f>
        <v>5.7577794591127489E-3</v>
      </c>
      <c r="G2706">
        <f t="shared" si="351"/>
        <v>2.3922639801759694E-5</v>
      </c>
      <c r="H2706">
        <f>F2706*(N2606/D2606)*(1-(D2606*A2706)^(N2606))</f>
        <v>-12.945069740581411</v>
      </c>
      <c r="I2706">
        <f>F2706*(1/N2606+LN(D2606*A2706)*(1-(D2606*A2706)^N2606))</f>
        <v>-2.3440977257256799E-3</v>
      </c>
      <c r="K2706">
        <f t="shared" si="352"/>
        <v>-2.1018484827178279E-3</v>
      </c>
      <c r="L2706">
        <f t="shared" si="353"/>
        <v>167.57483058851651</v>
      </c>
      <c r="M2706">
        <f t="shared" si="354"/>
        <v>5.4947941477523045E-6</v>
      </c>
      <c r="O2706">
        <f t="shared" si="355"/>
        <v>3.0344508538257205E-2</v>
      </c>
      <c r="R2706">
        <f t="shared" si="356"/>
        <v>2.7208575192917504E-2</v>
      </c>
      <c r="S2706">
        <f t="shared" si="357"/>
        <v>4.9269382481588314E-6</v>
      </c>
      <c r="U2706">
        <f t="shared" si="358"/>
        <v>4.417767044303235E-6</v>
      </c>
    </row>
    <row r="2707" spans="1:21" x14ac:dyDescent="0.3">
      <c r="A2707">
        <f t="shared" si="359"/>
        <v>98</v>
      </c>
      <c r="D2707" s="57">
        <f t="shared" si="350"/>
        <v>2.3941910586170886E-3</v>
      </c>
      <c r="E2707" s="57">
        <f>D2707/SUM(D2609:D2726)</f>
        <v>2.5177211890247695E-3</v>
      </c>
      <c r="F2707">
        <f>D2606*N2606*(D2606*A2707)^(N2606-1)/EXP((D2606*A2707)^N2606)</f>
        <v>4.2335068314366606E-3</v>
      </c>
      <c r="G2707">
        <f t="shared" si="351"/>
        <v>3.6352306045143011E-5</v>
      </c>
      <c r="H2707">
        <f>F2707*(N2606/D2606)*(1-(D2606*A2707)^(N2606))</f>
        <v>-10.678311644458875</v>
      </c>
      <c r="I2707">
        <f>F2707*(1/N2606+LN(D2606*A2707)*(1-(D2606*A2707)^N2606))</f>
        <v>-2.147577792674037E-3</v>
      </c>
      <c r="K2707">
        <f t="shared" si="352"/>
        <v>-1.7157856424118911E-3</v>
      </c>
      <c r="L2707">
        <f t="shared" si="353"/>
        <v>114.02633957618599</v>
      </c>
      <c r="M2707">
        <f t="shared" si="354"/>
        <v>4.6120903755866887E-6</v>
      </c>
      <c r="O2707">
        <f t="shared" si="355"/>
        <v>2.2932504950892454E-2</v>
      </c>
      <c r="R2707">
        <f t="shared" si="356"/>
        <v>1.8321693804762246E-2</v>
      </c>
      <c r="S2707">
        <f t="shared" si="357"/>
        <v>3.6847831426327335E-6</v>
      </c>
      <c r="U2707">
        <f t="shared" si="358"/>
        <v>2.9439203707067858E-6</v>
      </c>
    </row>
    <row r="2708" spans="1:21" x14ac:dyDescent="0.3">
      <c r="A2708">
        <f t="shared" si="359"/>
        <v>99</v>
      </c>
      <c r="D2708" s="57">
        <f t="shared" si="350"/>
        <v>1.5955694114344733E-3</v>
      </c>
      <c r="E2708" s="57">
        <f>D2708/SUM(D2609:D2726)</f>
        <v>1.6778940432802104E-3</v>
      </c>
      <c r="F2708">
        <f>D2606*N2606*(D2606*A2708)^(N2606-1)/EXP((D2606*A2708)^N2606)</f>
        <v>3.0145240944295906E-3</v>
      </c>
      <c r="G2708">
        <f t="shared" si="351"/>
        <v>4.718473406533101E-5</v>
      </c>
      <c r="H2708">
        <f>F2708*(N2606/D2606)*(1-(D2606*A2708)^(N2606))</f>
        <v>-8.4967426395814769</v>
      </c>
      <c r="I2708">
        <f>F2708*(1/N2606+LN(D2606*A2708)*(1-(D2606*A2708)^N2606))</f>
        <v>-1.8712745134911201E-3</v>
      </c>
      <c r="K2708">
        <f t="shared" si="352"/>
        <v>-1.3366300511493802E-3</v>
      </c>
      <c r="L2708">
        <f t="shared" si="353"/>
        <v>72.194635483281999</v>
      </c>
      <c r="M2708">
        <f t="shared" si="354"/>
        <v>3.5016683048414282E-6</v>
      </c>
      <c r="O2708">
        <f t="shared" si="355"/>
        <v>1.5899737949142085E-2</v>
      </c>
      <c r="R2708">
        <f t="shared" si="356"/>
        <v>1.1357001548946909E-2</v>
      </c>
      <c r="S2708">
        <f t="shared" si="357"/>
        <v>2.5012017486821676E-6</v>
      </c>
      <c r="U2708">
        <f t="shared" si="358"/>
        <v>1.7865798936355947E-6</v>
      </c>
    </row>
    <row r="2709" spans="1:21" x14ac:dyDescent="0.3">
      <c r="A2709">
        <f t="shared" si="359"/>
        <v>100</v>
      </c>
      <c r="D2709" s="57">
        <f t="shared" si="350"/>
        <v>1.0288153478439466E-3</v>
      </c>
      <c r="E2709" s="57">
        <f>D2709/SUM(D2609:D2726)</f>
        <v>1.0818978675648226E-3</v>
      </c>
      <c r="F2709">
        <f>D2606*N2606*(D2606*A2709)^(N2606-1)/EXP((D2606*A2709)^N2606)</f>
        <v>2.0742963894828767E-3</v>
      </c>
      <c r="G2709">
        <f t="shared" si="351"/>
        <v>5.5727877456344763E-5</v>
      </c>
      <c r="H2709">
        <f>F2709*(N2606/D2606)*(1-(D2606*A2709)^(N2606))</f>
        <v>-6.5104499310247892</v>
      </c>
      <c r="I2709">
        <f>F2709*(1/N2606+LN(D2606*A2709)*(1-(D2606*A2709)^N2606))</f>
        <v>-1.5532159373169282E-3</v>
      </c>
      <c r="K2709">
        <f t="shared" si="352"/>
        <v>-9.9239852191805415E-4</v>
      </c>
      <c r="L2709">
        <f t="shared" si="353"/>
        <v>42.385958304380679</v>
      </c>
      <c r="M2709">
        <f t="shared" si="354"/>
        <v>2.412479747935304E-6</v>
      </c>
      <c r="O2709">
        <f t="shared" si="355"/>
        <v>1.0112134591971599E-2</v>
      </c>
      <c r="R2709">
        <f t="shared" si="356"/>
        <v>6.4609608885704984E-3</v>
      </c>
      <c r="S2709">
        <f t="shared" si="357"/>
        <v>1.5414092004128846E-6</v>
      </c>
      <c r="U2709">
        <f t="shared" si="358"/>
        <v>9.8485482630513866E-7</v>
      </c>
    </row>
    <row r="2710" spans="1:21" x14ac:dyDescent="0.3">
      <c r="A2710">
        <f t="shared" si="359"/>
        <v>101</v>
      </c>
      <c r="D2710" s="57">
        <f t="shared" si="350"/>
        <v>6.4180751822480171E-4</v>
      </c>
      <c r="E2710" s="57">
        <f>D2710/SUM(D2609:D2726)</f>
        <v>6.7492207110795145E-4</v>
      </c>
      <c r="F2710">
        <f>D2606*N2606*(D2606*A2710)^(N2606-1)/EXP((D2606*A2710)^N2606)</f>
        <v>1.3761350347035672E-3</v>
      </c>
      <c r="G2710">
        <f t="shared" si="351"/>
        <v>6.1969745484057083E-5</v>
      </c>
      <c r="H2710">
        <f>F2710*(N2606/D2606)*(1-(D2606*A2710)^(N2606))</f>
        <v>-4.7945340660733597</v>
      </c>
      <c r="I2710">
        <f>F2710*(1/N2606+LN(D2606*A2710)*(1-(D2606*A2710)^N2606))</f>
        <v>-1.2285481045044816E-3</v>
      </c>
      <c r="K2710">
        <f t="shared" si="352"/>
        <v>-7.0121296359561573E-4</v>
      </c>
      <c r="L2710">
        <f t="shared" si="353"/>
        <v>22.987556910737943</v>
      </c>
      <c r="M2710">
        <f t="shared" si="354"/>
        <v>1.5093304450815546E-6</v>
      </c>
      <c r="O2710">
        <f t="shared" si="355"/>
        <v>5.8903157388565906E-3</v>
      </c>
      <c r="R2710">
        <f t="shared" si="356"/>
        <v>3.3619894415314383E-3</v>
      </c>
      <c r="S2710">
        <f t="shared" si="357"/>
        <v>8.6147385727936371E-7</v>
      </c>
      <c r="U2710">
        <f t="shared" si="358"/>
        <v>4.9169962031454631E-7</v>
      </c>
    </row>
    <row r="2711" spans="1:21" x14ac:dyDescent="0.3">
      <c r="A2711">
        <f t="shared" si="359"/>
        <v>102</v>
      </c>
      <c r="D2711" s="57">
        <f t="shared" si="350"/>
        <v>3.8744594338125174E-4</v>
      </c>
      <c r="E2711" s="57">
        <f>D2711/SUM(D2609:D2726)</f>
        <v>4.074365150357371E-4</v>
      </c>
      <c r="F2711">
        <f>D2606*N2606*(D2606*A2711)^(N2606-1)/EXP((D2606*A2711)^N2606)</f>
        <v>8.780834705665781E-4</v>
      </c>
      <c r="G2711">
        <f t="shared" si="351"/>
        <v>6.6252632863673998E-5</v>
      </c>
      <c r="H2711">
        <f>F2711*(N2606/D2606)*(1-(D2606*A2711)^(N2606))</f>
        <v>-3.386432164295206</v>
      </c>
      <c r="I2711">
        <f>F2711*(1/N2606+LN(D2606*A2711)*(1-(D2606*A2711)^N2606))</f>
        <v>-9.2558225813707605E-4</v>
      </c>
      <c r="K2711">
        <f t="shared" si="352"/>
        <v>-4.7064695553084099E-4</v>
      </c>
      <c r="L2711">
        <f t="shared" si="353"/>
        <v>11.467922803373114</v>
      </c>
      <c r="M2711">
        <f t="shared" si="354"/>
        <v>8.567025165781289E-7</v>
      </c>
      <c r="O2711">
        <f t="shared" si="355"/>
        <v>3.1344215296563826E-3</v>
      </c>
      <c r="R2711">
        <f t="shared" si="356"/>
        <v>1.5938139882372554E-3</v>
      </c>
      <c r="S2711">
        <f t="shared" si="357"/>
        <v>4.356224718855758E-7</v>
      </c>
      <c r="U2711">
        <f t="shared" si="358"/>
        <v>2.2150855675044941E-7</v>
      </c>
    </row>
    <row r="2712" spans="1:21" x14ac:dyDescent="0.3">
      <c r="A2712">
        <f t="shared" si="359"/>
        <v>103</v>
      </c>
      <c r="D2712" s="57">
        <f t="shared" si="350"/>
        <v>2.2644038814417097E-4</v>
      </c>
      <c r="E2712" s="57">
        <f>D2712/SUM(D2609:D2726)</f>
        <v>2.3812375425496599E-4</v>
      </c>
      <c r="F2712">
        <f>D2606*N2606*(D2606*A2712)^(N2606-1)/EXP((D2606*A2712)^N2606)</f>
        <v>5.3750231511565745E-4</v>
      </c>
      <c r="G2712">
        <f t="shared" si="351"/>
        <v>6.9037566499251734E-5</v>
      </c>
      <c r="H2712">
        <f>F2712*(N2606/D2606)*(1-(D2606*A2712)^(N2606))</f>
        <v>-2.2887618250182848</v>
      </c>
      <c r="I2712">
        <f>F2712*(1/N2606+LN(D2606*A2712)*(1-(D2606*A2712)^N2606))</f>
        <v>-6.6348356044469584E-4</v>
      </c>
      <c r="K2712">
        <f t="shared" si="352"/>
        <v>-2.9937856086069143E-4</v>
      </c>
      <c r="L2712">
        <f t="shared" si="353"/>
        <v>5.2384306916610299</v>
      </c>
      <c r="M2712">
        <f t="shared" si="354"/>
        <v>4.4021043498037037E-7</v>
      </c>
      <c r="O2712">
        <f t="shared" si="355"/>
        <v>1.5185558446730316E-3</v>
      </c>
      <c r="R2712">
        <f t="shared" si="356"/>
        <v>6.8520622132686379E-4</v>
      </c>
      <c r="S2712">
        <f t="shared" si="357"/>
        <v>1.9863275348066061E-7</v>
      </c>
      <c r="U2712">
        <f t="shared" si="358"/>
        <v>8.9627522703018725E-8</v>
      </c>
    </row>
    <row r="2713" spans="1:21" x14ac:dyDescent="0.3">
      <c r="A2713">
        <f t="shared" si="359"/>
        <v>104</v>
      </c>
      <c r="D2713" s="57">
        <f t="shared" si="350"/>
        <v>1.2820683204820948E-4</v>
      </c>
      <c r="E2713" s="57">
        <f>D2713/SUM(D2609:D2726)</f>
        <v>1.348217622247589E-4</v>
      </c>
      <c r="F2713">
        <f>D2606*N2606*(D2606*A2713)^(N2606-1)/EXP((D2606*A2713)^N2606)</f>
        <v>3.1478647056790756E-4</v>
      </c>
      <c r="G2713">
        <f t="shared" si="351"/>
        <v>7.0764886502091016E-5</v>
      </c>
      <c r="H2713">
        <f>F2713*(N2606/D2606)*(1-(D2606*A2713)^(N2606))</f>
        <v>-1.4765286830530184</v>
      </c>
      <c r="I2713">
        <f>F2713*(1/N2606+LN(D2606*A2713)*(1-(D2606*A2713)^N2606))</f>
        <v>-4.51814021151568E-4</v>
      </c>
      <c r="K2713">
        <f t="shared" si="352"/>
        <v>-1.7996470834314866E-4</v>
      </c>
      <c r="L2713">
        <f t="shared" si="353"/>
        <v>2.1801369518782812</v>
      </c>
      <c r="M2713">
        <f t="shared" si="354"/>
        <v>2.0413590970914955E-7</v>
      </c>
      <c r="O2713">
        <f t="shared" si="355"/>
        <v>6.6711636163581335E-4</v>
      </c>
      <c r="R2713">
        <f t="shared" si="356"/>
        <v>2.6572305380592986E-4</v>
      </c>
      <c r="S2713">
        <f t="shared" si="357"/>
        <v>8.1310578541887141E-8</v>
      </c>
      <c r="U2713">
        <f t="shared" si="358"/>
        <v>3.2387296249034561E-8</v>
      </c>
    </row>
    <row r="2714" spans="1:21" x14ac:dyDescent="0.3">
      <c r="A2714">
        <f t="shared" si="359"/>
        <v>105</v>
      </c>
      <c r="D2714" s="57">
        <f t="shared" si="350"/>
        <v>7.0381355086549861E-5</v>
      </c>
      <c r="E2714" s="57">
        <f>D2714/SUM(D2609:D2726)</f>
        <v>7.4012735272696199E-5</v>
      </c>
      <c r="F2714">
        <f>D2606*N2606*(D2606*A2714)^(N2606-1)/EXP((D2606*A2714)^N2606)</f>
        <v>1.7587233552180333E-4</v>
      </c>
      <c r="G2714">
        <f t="shared" si="351"/>
        <v>7.1791658025693278E-5</v>
      </c>
      <c r="H2714">
        <f>F2714*(N2606/D2606)*(1-(D2606*A2714)^(N2606))</f>
        <v>-0.90678920842968769</v>
      </c>
      <c r="I2714">
        <f>F2714*(1/N2606+LN(D2606*A2714)*(1-(D2606*A2714)^N2606))</f>
        <v>-2.9171268226900525E-4</v>
      </c>
      <c r="K2714">
        <f t="shared" si="352"/>
        <v>-1.0185960024910713E-4</v>
      </c>
      <c r="L2714">
        <f t="shared" si="353"/>
        <v>0.82226666852453956</v>
      </c>
      <c r="M2714">
        <f t="shared" si="354"/>
        <v>8.5096288996577616E-8</v>
      </c>
      <c r="O2714">
        <f t="shared" si="355"/>
        <v>2.6452191224361228E-4</v>
      </c>
      <c r="R2714">
        <f t="shared" si="356"/>
        <v>9.2365186280852276E-5</v>
      </c>
      <c r="S2714">
        <f t="shared" si="357"/>
        <v>2.9713737203515676E-8</v>
      </c>
      <c r="U2714">
        <f t="shared" si="358"/>
        <v>1.0375378162907906E-8</v>
      </c>
    </row>
    <row r="2715" spans="1:21" x14ac:dyDescent="0.3">
      <c r="A2715">
        <f t="shared" si="359"/>
        <v>106</v>
      </c>
      <c r="D2715" s="57">
        <f t="shared" si="350"/>
        <v>3.7500025463462952E-5</v>
      </c>
      <c r="E2715" s="57">
        <f>D2715/SUM(D2609:D2726)</f>
        <v>3.9434868139915291E-5</v>
      </c>
      <c r="F2715">
        <f>D2606*N2606*(D2606*A2715)^(N2606-1)/EXP((D2606*A2715)^N2606)</f>
        <v>9.3456488511703292E-5</v>
      </c>
      <c r="G2715">
        <f t="shared" si="351"/>
        <v>7.2378809901378361E-5</v>
      </c>
      <c r="H2715">
        <f>F2715*(N2606/D2606)*(1-(D2606*A2715)^(N2606))</f>
        <v>-0.5286311263468968</v>
      </c>
      <c r="I2715">
        <f>F2715*(1/N2606+LN(D2606*A2715)*(1-(D2606*A2715)^N2606))</f>
        <v>-1.7816491622394401E-4</v>
      </c>
      <c r="K2715">
        <f t="shared" si="352"/>
        <v>-5.4021620371788001E-5</v>
      </c>
      <c r="L2715">
        <f t="shared" si="353"/>
        <v>0.27945086774278877</v>
      </c>
      <c r="M2715">
        <f t="shared" si="354"/>
        <v>3.1742737373084986E-8</v>
      </c>
      <c r="O2715">
        <f t="shared" si="355"/>
        <v>9.4183520338964031E-5</v>
      </c>
      <c r="R2715">
        <f t="shared" si="356"/>
        <v>2.8557510024222757E-5</v>
      </c>
      <c r="S2715">
        <f t="shared" si="357"/>
        <v>9.6247574678213166E-9</v>
      </c>
      <c r="U2715">
        <f t="shared" si="358"/>
        <v>2.9183354675935806E-9</v>
      </c>
    </row>
    <row r="2716" spans="1:21" x14ac:dyDescent="0.3">
      <c r="A2716">
        <f t="shared" si="359"/>
        <v>107</v>
      </c>
      <c r="D2716" s="57">
        <f t="shared" si="350"/>
        <v>1.9415139914063055E-5</v>
      </c>
      <c r="E2716" s="57">
        <f>D2716/SUM(D2609:D2726)</f>
        <v>2.041687900119042E-5</v>
      </c>
      <c r="F2716">
        <f>D2606*N2606*(D2606*A2716)^(N2606-1)/EXP((D2606*A2716)^N2606)</f>
        <v>4.708293401273105E-5</v>
      </c>
      <c r="G2716">
        <f t="shared" si="351"/>
        <v>7.27027654729325E-5</v>
      </c>
      <c r="H2716">
        <f>F2716*(N2606/D2606)*(1-(D2606*A2716)^(N2606))</f>
        <v>-0.29164682230690891</v>
      </c>
      <c r="I2716">
        <f>F2716*(1/N2606+LN(D2606*A2716)*(1-(D2606*A2716)^N2606))</f>
        <v>-1.0266788399943866E-4</v>
      </c>
      <c r="K2716">
        <f t="shared" si="352"/>
        <v>-2.666605501154063E-5</v>
      </c>
      <c r="L2716">
        <f t="shared" si="353"/>
        <v>8.50578689617177E-2</v>
      </c>
      <c r="M2716">
        <f t="shared" si="354"/>
        <v>1.0540694404922193E-8</v>
      </c>
      <c r="O2716">
        <f t="shared" si="355"/>
        <v>2.9942762121410623E-5</v>
      </c>
      <c r="R2716">
        <f t="shared" si="356"/>
        <v>7.7770702075770485E-6</v>
      </c>
      <c r="S2716">
        <f t="shared" si="357"/>
        <v>2.7377474426475034E-9</v>
      </c>
      <c r="U2716">
        <f t="shared" si="358"/>
        <v>7.1107848987851114E-10</v>
      </c>
    </row>
    <row r="2717" spans="1:21" x14ac:dyDescent="0.3">
      <c r="A2717">
        <f t="shared" si="359"/>
        <v>108</v>
      </c>
      <c r="D2717" s="57">
        <f t="shared" si="350"/>
        <v>9.7801005852317208E-6</v>
      </c>
      <c r="E2717" s="57">
        <f>D2717/SUM(D2609:D2726)</f>
        <v>1.0284712402382081E-5</v>
      </c>
      <c r="F2717">
        <f>D2606*N2606*(D2606*A2717)^(N2606-1)/EXP((D2606*A2717)^N2606)</f>
        <v>2.2412747122659005E-5</v>
      </c>
      <c r="G2717">
        <f t="shared" si="351"/>
        <v>7.2875653828332983E-5</v>
      </c>
      <c r="H2717">
        <f>F2717*(N2606/D2606)*(1-(D2606*A2717)^(N2606))</f>
        <v>-0.15177903838593973</v>
      </c>
      <c r="I2717">
        <f>F2717*(1/N2606+LN(D2606*A2717)*(1-(D2606*A2717)^N2606))</f>
        <v>-5.5660352797907261E-5</v>
      </c>
      <c r="K2717">
        <f t="shared" si="352"/>
        <v>-1.2128034720276924E-5</v>
      </c>
      <c r="L2717">
        <f t="shared" si="353"/>
        <v>2.3036876493360565E-2</v>
      </c>
      <c r="M2717">
        <f t="shared" si="354"/>
        <v>3.0980748735875028E-9</v>
      </c>
      <c r="O2717">
        <f t="shared" si="355"/>
        <v>8.4480748238885142E-6</v>
      </c>
      <c r="R2717">
        <f t="shared" si="356"/>
        <v>1.8407814473549212E-6</v>
      </c>
      <c r="S2717">
        <f t="shared" si="357"/>
        <v>6.7505069127588208E-10</v>
      </c>
      <c r="U2717">
        <f t="shared" si="358"/>
        <v>1.4708922617624258E-10</v>
      </c>
    </row>
    <row r="2718" spans="1:21" x14ac:dyDescent="0.3">
      <c r="A2718">
        <f t="shared" si="359"/>
        <v>109</v>
      </c>
      <c r="D2718" s="57">
        <f t="shared" si="350"/>
        <v>4.8000042010171525E-6</v>
      </c>
      <c r="E2718" s="57">
        <f>D2718/SUM(D2609:D2726)</f>
        <v>5.0476641121904725E-6</v>
      </c>
      <c r="F2718">
        <f>D2606*N2606*(D2606*A2718)^(N2606-1)/EXP((D2606*A2718)^N2606)</f>
        <v>1.0045229949434805E-5</v>
      </c>
      <c r="G2718">
        <f t="shared" si="351"/>
        <v>7.2965095724931525E-5</v>
      </c>
      <c r="H2718">
        <f>F2718*(N2606/D2606)*(1-(D2606*A2718)^(N2606))</f>
        <v>-7.4254340711818412E-2</v>
      </c>
      <c r="I2718">
        <f>F2718*(1/N2606+LN(D2606*A2718)*(1-(D2606*A2718)^N2606))</f>
        <v>-2.8300556593438761E-5</v>
      </c>
      <c r="K2718">
        <f t="shared" si="352"/>
        <v>-4.9975658372443324E-6</v>
      </c>
      <c r="L2718">
        <f t="shared" si="353"/>
        <v>5.5137071145468135E-3</v>
      </c>
      <c r="M2718">
        <f t="shared" si="354"/>
        <v>8.0092150349843014E-10</v>
      </c>
      <c r="O2718">
        <f t="shared" si="355"/>
        <v>2.1014391716233009E-6</v>
      </c>
      <c r="R2718">
        <f t="shared" si="356"/>
        <v>3.7109095640848471E-7</v>
      </c>
      <c r="S2718">
        <f t="shared" si="357"/>
        <v>1.414338948063694E-10</v>
      </c>
      <c r="U2718">
        <f t="shared" si="358"/>
        <v>2.4975664297591646E-11</v>
      </c>
    </row>
    <row r="2719" spans="1:21" x14ac:dyDescent="0.3">
      <c r="A2719">
        <f t="shared" si="359"/>
        <v>110</v>
      </c>
      <c r="D2719" s="57">
        <f t="shared" si="350"/>
        <v>2.2986030994332445E-6</v>
      </c>
      <c r="E2719" s="57">
        <f>D2719/SUM(D2609:D2726)</f>
        <v>2.4172012955155988E-6</v>
      </c>
      <c r="F2719">
        <f>D2606*N2606*(D2606*A2719)^(N2606-1)/EXP((D2606*A2719)^N2606)</f>
        <v>4.2230908387361575E-6</v>
      </c>
      <c r="G2719">
        <f t="shared" si="351"/>
        <v>7.3010041265234035E-5</v>
      </c>
      <c r="H2719">
        <f>F2719*(N2606/D2606)*(1-(D2606*A2719)^(N2606))</f>
        <v>-3.4025456054094155E-2</v>
      </c>
      <c r="I2719">
        <f>F2719*(1/N2606+LN(D2606*A2719)*(1-(D2606*A2719)^N2606))</f>
        <v>-1.3449603770786293E-5</v>
      </c>
      <c r="K2719">
        <f t="shared" si="352"/>
        <v>-1.8058895432205587E-6</v>
      </c>
      <c r="L2719">
        <f t="shared" si="353"/>
        <v>1.1577316596890926E-3</v>
      </c>
      <c r="M2719">
        <f t="shared" si="354"/>
        <v>1.8089184159114887E-10</v>
      </c>
      <c r="O2719">
        <f t="shared" si="355"/>
        <v>4.5762890204786805E-7</v>
      </c>
      <c r="R2719">
        <f t="shared" si="356"/>
        <v>6.1446215291399284E-8</v>
      </c>
      <c r="S2719">
        <f t="shared" si="357"/>
        <v>2.4288498810122762E-11</v>
      </c>
      <c r="U2719">
        <f t="shared" si="358"/>
        <v>3.2612370423133582E-12</v>
      </c>
    </row>
    <row r="2720" spans="1:21" x14ac:dyDescent="0.3">
      <c r="A2720">
        <f t="shared" si="359"/>
        <v>111</v>
      </c>
      <c r="D2720" s="57">
        <f t="shared" si="350"/>
        <v>0</v>
      </c>
      <c r="E2720" s="57">
        <f>D2720/SUM(D2609:D2726)</f>
        <v>0</v>
      </c>
      <c r="F2720">
        <f>D2606*N2606*(D2606*A2720)^(N2606-1)/EXP((D2606*A2720)^N2606)</f>
        <v>1.6587939619627852E-6</v>
      </c>
      <c r="G2720">
        <f t="shared" si="351"/>
        <v>7.3051355102637171E-5</v>
      </c>
      <c r="H2720">
        <f>F2720*(N2606/D2606)*(1-(D2606*A2720)^(N2606))</f>
        <v>-1.4547319680791107E-2</v>
      </c>
      <c r="I2720">
        <f>F2720*(1/N2606+LN(D2606*A2720)*(1-(D2606*A2720)^N2606))</f>
        <v>-5.9526198802016808E-6</v>
      </c>
      <c r="K2720">
        <f t="shared" si="352"/>
        <v>-1.6587939619627852E-6</v>
      </c>
      <c r="L2720">
        <f t="shared" si="353"/>
        <v>2.1162450989513227E-4</v>
      </c>
      <c r="M2720">
        <f t="shared" si="354"/>
        <v>3.5433683438172273E-11</v>
      </c>
      <c r="O2720">
        <f t="shared" si="355"/>
        <v>8.6594664335526308E-8</v>
      </c>
      <c r="R2720">
        <f t="shared" si="356"/>
        <v>2.4131006049238682E-8</v>
      </c>
      <c r="S2720">
        <f t="shared" si="357"/>
        <v>9.874169915138186E-12</v>
      </c>
      <c r="U2720">
        <f t="shared" si="358"/>
        <v>2.7515974082441939E-12</v>
      </c>
    </row>
    <row r="2721" spans="1:21" x14ac:dyDescent="0.3">
      <c r="A2721">
        <f t="shared" si="359"/>
        <v>112</v>
      </c>
      <c r="D2721" s="57">
        <f t="shared" si="350"/>
        <v>0</v>
      </c>
      <c r="E2721" s="57">
        <f>D2721/SUM(D2609:D2726)</f>
        <v>0</v>
      </c>
      <c r="F2721">
        <f>D2606*N2606*(D2606*A2721)^(N2606-1)/EXP((D2606*A2721)^N2606)</f>
        <v>6.0623519366415905E-7</v>
      </c>
      <c r="G2721">
        <f t="shared" si="351"/>
        <v>7.3051355102637171E-5</v>
      </c>
      <c r="H2721">
        <f>F2721*(N2606/D2606)*(1-(D2606*A2721)^(N2606))</f>
        <v>-5.7794836724357618E-3</v>
      </c>
      <c r="I2721">
        <f>F2721*(1/N2606+LN(D2606*A2721)*(1-(D2606*A2721)^N2606))</f>
        <v>-2.4439980936435112E-6</v>
      </c>
      <c r="K2721">
        <f t="shared" si="352"/>
        <v>-6.0623519366415905E-7</v>
      </c>
      <c r="L2721">
        <f t="shared" si="353"/>
        <v>3.3402431519951563E-5</v>
      </c>
      <c r="M2721">
        <f t="shared" si="354"/>
        <v>5.973126681733117E-12</v>
      </c>
      <c r="O2721">
        <f t="shared" si="355"/>
        <v>1.4125047077676802E-8</v>
      </c>
      <c r="R2721">
        <f t="shared" si="356"/>
        <v>3.5037264034379392E-9</v>
      </c>
      <c r="S2721">
        <f t="shared" si="357"/>
        <v>1.4816376576148096E-12</v>
      </c>
      <c r="U2721">
        <f t="shared" si="358"/>
        <v>3.6752111003702042E-13</v>
      </c>
    </row>
    <row r="2722" spans="1:21" x14ac:dyDescent="0.3">
      <c r="A2722">
        <f t="shared" si="359"/>
        <v>113</v>
      </c>
      <c r="D2722" s="57">
        <f t="shared" si="350"/>
        <v>0</v>
      </c>
      <c r="E2722" s="57">
        <f>D2722/SUM(D2609:D2726)</f>
        <v>0</v>
      </c>
      <c r="F2722">
        <f>D2606*N2606*(D2606*A2722)^(N2606-1)/EXP((D2606*A2722)^N2606)</f>
        <v>2.0524723011894161E-7</v>
      </c>
      <c r="G2722">
        <f t="shared" si="351"/>
        <v>7.3051355102637171E-5</v>
      </c>
      <c r="H2722">
        <f>F2722*(N2606/D2606)*(1-(D2606*A2722)^(N2606))</f>
        <v>-2.1244875961294908E-3</v>
      </c>
      <c r="I2722">
        <f>F2722*(1/N2606+LN(D2606*A2722)*(1-(D2606*A2722)^N2606))</f>
        <v>-9.2701793065770902E-7</v>
      </c>
      <c r="K2722">
        <f t="shared" si="352"/>
        <v>-2.0524723011894161E-7</v>
      </c>
      <c r="L2722">
        <f t="shared" si="353"/>
        <v>4.5134475461080621E-6</v>
      </c>
      <c r="M2722">
        <f t="shared" si="354"/>
        <v>8.5936224376090104E-13</v>
      </c>
      <c r="O2722">
        <f t="shared" si="355"/>
        <v>1.9694380950719313E-9</v>
      </c>
      <c r="R2722">
        <f t="shared" si="356"/>
        <v>4.3604519452762668E-10</v>
      </c>
      <c r="S2722">
        <f t="shared" si="357"/>
        <v>1.9026786253808785E-13</v>
      </c>
      <c r="U2722">
        <f t="shared" si="358"/>
        <v>4.212642547149777E-14</v>
      </c>
    </row>
    <row r="2723" spans="1:21" x14ac:dyDescent="0.3">
      <c r="A2723">
        <f t="shared" si="359"/>
        <v>114</v>
      </c>
      <c r="D2723" s="57">
        <f t="shared" si="350"/>
        <v>0</v>
      </c>
      <c r="E2723" s="57">
        <f>D2723/SUM(D2609:D2726)</f>
        <v>0</v>
      </c>
      <c r="F2723">
        <f>D2606*N2606*(D2606*A2723)^(N2606-1)/EXP((D2606*A2723)^N2606)</f>
        <v>6.407716710111192E-8</v>
      </c>
      <c r="G2723">
        <f t="shared" si="351"/>
        <v>7.3051355102637171E-5</v>
      </c>
      <c r="H2723">
        <f>F2723*(N2606/D2606)*(1-(D2606*A2723)^(N2606))</f>
        <v>-7.1929819481888655E-4</v>
      </c>
      <c r="I2723">
        <f>F2723*(1/N2606+LN(D2606*A2723)*(1-(D2606*A2723)^N2606))</f>
        <v>-3.234145943072955E-7</v>
      </c>
      <c r="K2723">
        <f t="shared" si="352"/>
        <v>-6.407716710111192E-8</v>
      </c>
      <c r="L2723">
        <f t="shared" si="353"/>
        <v>5.1738989306970889E-7</v>
      </c>
      <c r="M2723">
        <f t="shared" si="354"/>
        <v>1.0459699981095254E-13</v>
      </c>
      <c r="O2723">
        <f t="shared" si="355"/>
        <v>2.3263153386332019E-10</v>
      </c>
      <c r="R2723">
        <f t="shared" si="356"/>
        <v>4.6090590624937949E-11</v>
      </c>
      <c r="S2723">
        <f t="shared" si="357"/>
        <v>2.0723491002366894E-14</v>
      </c>
      <c r="U2723">
        <f t="shared" si="358"/>
        <v>4.10588334370382E-15</v>
      </c>
    </row>
    <row r="2724" spans="1:21" x14ac:dyDescent="0.3">
      <c r="A2724">
        <f t="shared" si="359"/>
        <v>115</v>
      </c>
      <c r="D2724" s="57">
        <f t="shared" si="350"/>
        <v>0</v>
      </c>
      <c r="E2724" s="57">
        <f>D2724/SUM(D2609:D2726)</f>
        <v>0</v>
      </c>
      <c r="F2724">
        <f>D2606*N2606*(D2606*A2724)^(N2606-1)/EXP((D2606*A2724)^N2606)</f>
        <v>1.8357729947190124E-8</v>
      </c>
      <c r="G2724">
        <f t="shared" si="351"/>
        <v>7.3051355102637171E-5</v>
      </c>
      <c r="H2724">
        <f>F2724*(N2606/D2606)*(1-(D2606*A2724)^(N2606))</f>
        <v>-2.2324337682223474E-4</v>
      </c>
      <c r="I2724">
        <f>F2724*(1/N2606+LN(D2606*A2724)*(1-(D2606*A2724)^N2606))</f>
        <v>-1.0329801573807621E-7</v>
      </c>
      <c r="K2724">
        <f t="shared" si="352"/>
        <v>-1.8357729947190124E-8</v>
      </c>
      <c r="L2724">
        <f t="shared" si="353"/>
        <v>4.9837605294994294E-8</v>
      </c>
      <c r="M2724">
        <f t="shared" si="354"/>
        <v>1.0670480055423839E-14</v>
      </c>
      <c r="O2724">
        <f t="shared" si="355"/>
        <v>2.3060597852404482E-11</v>
      </c>
      <c r="R2724">
        <f t="shared" si="356"/>
        <v>4.0982416242013881E-12</v>
      </c>
      <c r="S2724">
        <f t="shared" si="357"/>
        <v>1.8963170770001984E-15</v>
      </c>
      <c r="U2724">
        <f t="shared" si="358"/>
        <v>3.370062488139611E-16</v>
      </c>
    </row>
    <row r="2725" spans="1:21" x14ac:dyDescent="0.3">
      <c r="A2725">
        <f t="shared" si="359"/>
        <v>116</v>
      </c>
      <c r="D2725" s="57">
        <f t="shared" si="350"/>
        <v>0</v>
      </c>
      <c r="E2725" s="57">
        <f>D2725/SUM(D2609:D2726)</f>
        <v>0</v>
      </c>
      <c r="F2725">
        <f>D2606*N2606*(D2606*A2725)^(N2606-1)/EXP((D2606*A2725)^N2606)</f>
        <v>4.8019469523775671E-9</v>
      </c>
      <c r="G2725">
        <f t="shared" si="351"/>
        <v>7.3051355102637171E-5</v>
      </c>
      <c r="H2725">
        <f>F2725*(N2606/D2606)*(1-(D2606*A2725)^(N2606))</f>
        <v>-6.3194468435342699E-5</v>
      </c>
      <c r="I2725">
        <f>F2725*(1/N2606+LN(D2606*A2725)*(1-(D2606*A2725)^N2606))</f>
        <v>-3.0057046045258059E-8</v>
      </c>
      <c r="K2725">
        <f t="shared" si="352"/>
        <v>-4.8019469523775671E-9</v>
      </c>
      <c r="L2725">
        <f t="shared" si="353"/>
        <v>3.9935408408255249E-9</v>
      </c>
      <c r="M2725">
        <f t="shared" si="354"/>
        <v>9.0342601696676306E-16</v>
      </c>
      <c r="O2725">
        <f t="shared" si="355"/>
        <v>1.8994390475667025E-12</v>
      </c>
      <c r="R2725">
        <f t="shared" si="356"/>
        <v>3.0345648511021422E-13</v>
      </c>
      <c r="S2725">
        <f t="shared" si="357"/>
        <v>1.4433234065449915E-16</v>
      </c>
      <c r="U2725">
        <f t="shared" si="358"/>
        <v>2.3058694533448204E-17</v>
      </c>
    </row>
    <row r="2726" spans="1:21" x14ac:dyDescent="0.3">
      <c r="A2726">
        <f t="shared" si="359"/>
        <v>117</v>
      </c>
      <c r="D2726" s="57">
        <f t="shared" si="350"/>
        <v>0</v>
      </c>
      <c r="E2726" s="57">
        <f>D2726/SUM(D2609:D2726)</f>
        <v>0</v>
      </c>
      <c r="F2726">
        <f>D2606*N2606*(D2606*A2726)^(N2606-1)/EXP((D2606*A2726)^N2606)</f>
        <v>1.1407231809180626E-9</v>
      </c>
      <c r="G2726">
        <f t="shared" si="351"/>
        <v>7.3051355102637171E-5</v>
      </c>
      <c r="H2726">
        <f>F2726*(N2606/D2606)*(1-(D2606*A2726)^(N2606))</f>
        <v>-1.6229798534511179E-5</v>
      </c>
      <c r="I2726">
        <f>F2726*(1/N2606+LN(D2606*A2726)*(1-(D2606*A2726)^N2606))</f>
        <v>-7.9261983093012701E-9</v>
      </c>
      <c r="K2726">
        <f t="shared" si="352"/>
        <v>-1.1407231809180626E-9</v>
      </c>
      <c r="L2726">
        <f t="shared" si="353"/>
        <v>2.6340636047082122E-10</v>
      </c>
      <c r="M2726">
        <f t="shared" si="354"/>
        <v>6.2824619638370307E-17</v>
      </c>
      <c r="O2726">
        <f t="shared" si="355"/>
        <v>1.2864060170454274E-13</v>
      </c>
      <c r="R2726">
        <f t="shared" si="356"/>
        <v>1.8513707409946905E-14</v>
      </c>
      <c r="S2726">
        <f t="shared" si="357"/>
        <v>9.0415981479735139E-18</v>
      </c>
      <c r="U2726">
        <f t="shared" si="358"/>
        <v>1.3012493754838229E-18</v>
      </c>
    </row>
    <row r="2727" spans="1:21" x14ac:dyDescent="0.3">
      <c r="A2727" t="s">
        <v>2</v>
      </c>
      <c r="D2727" s="57" t="s">
        <v>2</v>
      </c>
      <c r="E2727" s="57" t="s">
        <v>2</v>
      </c>
      <c r="F2727" t="s">
        <v>2</v>
      </c>
    </row>
    <row r="2728" spans="1:21" x14ac:dyDescent="0.3">
      <c r="E2728" s="57" t="s">
        <v>2</v>
      </c>
      <c r="F2728" t="s">
        <v>2</v>
      </c>
    </row>
    <row r="2729" spans="1:21" x14ac:dyDescent="0.3">
      <c r="E2729" s="57" t="s">
        <v>2</v>
      </c>
      <c r="F2729" t="s">
        <v>2</v>
      </c>
      <c r="U2729" t="s">
        <v>32</v>
      </c>
    </row>
    <row r="2730" spans="1:21" x14ac:dyDescent="0.3">
      <c r="D2730">
        <f>SUM(D2609:D2729)</f>
        <v>0.95093573865677716</v>
      </c>
      <c r="E2730">
        <f>SUM(E2609:E2729)</f>
        <v>1.0000000000000009</v>
      </c>
      <c r="F2730">
        <f>SUM(F2608:F2729)</f>
        <v>0.99999999969862097</v>
      </c>
      <c r="G2730">
        <f>SUM(G2609:G2729)</f>
        <v>1.6766779980936716E-2</v>
      </c>
      <c r="H2730">
        <f>SUM(H2609:H2729)</f>
        <v>4.7148194994506595E-6</v>
      </c>
      <c r="I2730">
        <f>SUM(I2609:I2729)</f>
        <v>2.37630475197803E-9</v>
      </c>
      <c r="L2730">
        <f t="shared" ref="L2730:M2730" si="360">SUM(L2609:L2729)</f>
        <v>6513.3049544957266</v>
      </c>
      <c r="M2730">
        <f t="shared" si="360"/>
        <v>2.6020974901519477E-4</v>
      </c>
      <c r="O2730">
        <f t="shared" ref="O2730" si="361">SUM(O2609:O2729)</f>
        <v>0.19014861848248901</v>
      </c>
      <c r="R2730">
        <f t="shared" ref="R2730:S2730" si="362">SUM(R2609:R2729)</f>
        <v>1.339558547882177E-5</v>
      </c>
      <c r="S2730">
        <f t="shared" si="362"/>
        <v>7.0640836746174767E-8</v>
      </c>
      <c r="U2730">
        <f t="shared" ref="U2730" si="363">SUM(U2609:U2729)</f>
        <v>2.2572031707454623E-4</v>
      </c>
    </row>
    <row r="2731" spans="1:21" x14ac:dyDescent="0.3">
      <c r="E2731" t="s">
        <v>2</v>
      </c>
      <c r="F2731" t="s">
        <v>2</v>
      </c>
    </row>
    <row r="2732" spans="1:21" x14ac:dyDescent="0.3">
      <c r="H2732" t="s">
        <v>22</v>
      </c>
      <c r="I2732" t="s">
        <v>23</v>
      </c>
      <c r="K2732" t="s">
        <v>24</v>
      </c>
      <c r="L2732" t="s">
        <v>25</v>
      </c>
      <c r="M2732" t="s">
        <v>26</v>
      </c>
      <c r="O2732" t="s">
        <v>27</v>
      </c>
      <c r="R2732" t="s">
        <v>28</v>
      </c>
      <c r="S2732" t="s">
        <v>29</v>
      </c>
      <c r="U2732" t="s">
        <v>30</v>
      </c>
    </row>
    <row r="2734" spans="1:21" x14ac:dyDescent="0.3">
      <c r="T2734" s="7" t="s">
        <v>33</v>
      </c>
      <c r="U2734">
        <f>(U2730/(A2726-3))^0.5</f>
        <v>1.4071257162583835E-3</v>
      </c>
    </row>
    <row r="2735" spans="1:21" x14ac:dyDescent="0.3">
      <c r="D2735">
        <f>L2730</f>
        <v>6513.3049544957266</v>
      </c>
      <c r="E2735">
        <f>O2730</f>
        <v>0.19014861848248901</v>
      </c>
      <c r="G2735">
        <f>R2730</f>
        <v>1.339558547882177E-5</v>
      </c>
    </row>
    <row r="2736" spans="1:21" x14ac:dyDescent="0.3">
      <c r="D2736">
        <f>O2730</f>
        <v>0.19014861848248901</v>
      </c>
      <c r="E2736">
        <f>M2730</f>
        <v>2.6020974901519477E-4</v>
      </c>
      <c r="G2736">
        <f>S2730</f>
        <v>7.0640836746174767E-8</v>
      </c>
      <c r="H2736" s="7" t="s">
        <v>34</v>
      </c>
      <c r="I2736">
        <f>MDETERM(D2735:E2736)</f>
        <v>1.6586689503579586</v>
      </c>
      <c r="J2736" t="s">
        <v>2</v>
      </c>
      <c r="L2736" t="s">
        <v>2</v>
      </c>
      <c r="M2736" t="s">
        <v>2</v>
      </c>
      <c r="N2736" t="s">
        <v>2</v>
      </c>
    </row>
    <row r="2738" spans="4:14" x14ac:dyDescent="0.3">
      <c r="I2738" t="s">
        <v>2</v>
      </c>
    </row>
    <row r="2740" spans="4:14" x14ac:dyDescent="0.3">
      <c r="D2740">
        <f>R2730</f>
        <v>1.339558547882177E-5</v>
      </c>
      <c r="E2740">
        <f>O2730</f>
        <v>0.19014861848248901</v>
      </c>
      <c r="K2740" t="s">
        <v>35</v>
      </c>
      <c r="L2740" t="s">
        <v>36</v>
      </c>
    </row>
    <row r="2741" spans="4:14" x14ac:dyDescent="0.3">
      <c r="D2741">
        <f>S2730</f>
        <v>7.0640836746174767E-8</v>
      </c>
      <c r="E2741">
        <f>M2730</f>
        <v>2.6020974901519477E-4</v>
      </c>
      <c r="H2741" s="7" t="s">
        <v>10</v>
      </c>
      <c r="I2741">
        <f>MDETERM(D2740:E2741)/MDETERM(D2735:E2736)</f>
        <v>-5.9967334519825618E-9</v>
      </c>
      <c r="K2741">
        <f>U2734*(ABS(L2741))^0.5</f>
        <v>1.4071257162583835E-3</v>
      </c>
      <c r="L2741">
        <f>(M2730*L2730-O2730*O2730)/I2736</f>
        <v>0.99999999999999989</v>
      </c>
      <c r="N2741">
        <f>D2606/K2741</f>
        <v>8.6424340817026817</v>
      </c>
    </row>
    <row r="2745" spans="4:14" x14ac:dyDescent="0.3">
      <c r="D2745">
        <f>L2730</f>
        <v>6513.3049544957266</v>
      </c>
      <c r="E2745">
        <f>R2730</f>
        <v>1.339558547882177E-5</v>
      </c>
      <c r="L2745" t="s">
        <v>37</v>
      </c>
    </row>
    <row r="2746" spans="4:14" x14ac:dyDescent="0.3">
      <c r="D2746">
        <f>O2730</f>
        <v>0.19014861848248901</v>
      </c>
      <c r="E2746">
        <f>S2730</f>
        <v>7.0640836746174767E-8</v>
      </c>
      <c r="H2746" s="7" t="s">
        <v>11</v>
      </c>
      <c r="I2746">
        <f>MDETERM(D2745:E2746)/MDETERM(D2735:E2736)</f>
        <v>2.7585863942125149E-4</v>
      </c>
      <c r="K2746">
        <f>U2734*(ABS(L2746))^0.5</f>
        <v>1.4071257162583835E-3</v>
      </c>
      <c r="L2746">
        <f>(L2730*M2730-O2730*O2730)/I2736</f>
        <v>0.99999999999999989</v>
      </c>
      <c r="M2746" t="s">
        <v>2</v>
      </c>
      <c r="N2746">
        <f>N2606/K2746</f>
        <v>6138.3841980062061</v>
      </c>
    </row>
    <row r="2751" spans="4:14" x14ac:dyDescent="0.3">
      <c r="H2751" s="7"/>
    </row>
    <row r="2755" spans="1:4" x14ac:dyDescent="0.3">
      <c r="A2755" s="7" t="s">
        <v>14</v>
      </c>
      <c r="B2755" s="7"/>
      <c r="C2755" s="7"/>
      <c r="D2755">
        <f>1-U2730/G2730</f>
        <v>0.9865376466243857</v>
      </c>
    </row>
    <row r="2805" spans="1:21" x14ac:dyDescent="0.3">
      <c r="A2805" t="s">
        <v>2</v>
      </c>
      <c r="D2805">
        <f>D2606+$J$19*I2741</f>
        <v>1.2160988249065025E-2</v>
      </c>
      <c r="J2805" t="s">
        <v>2</v>
      </c>
      <c r="N2805">
        <f>N2606+$J$19*I2746</f>
        <v>8.6376161906083375</v>
      </c>
      <c r="O2805" t="s">
        <v>2</v>
      </c>
    </row>
    <row r="2806" spans="1:21" x14ac:dyDescent="0.3">
      <c r="F2806" t="s">
        <v>2</v>
      </c>
      <c r="G2806" t="s">
        <v>2</v>
      </c>
    </row>
    <row r="2807" spans="1:21" ht="28.8" x14ac:dyDescent="0.3">
      <c r="D2807" t="s">
        <v>41</v>
      </c>
      <c r="E2807" s="58" t="s">
        <v>21</v>
      </c>
      <c r="F2807" t="s">
        <v>16</v>
      </c>
      <c r="H2807" t="s">
        <v>22</v>
      </c>
      <c r="I2807" t="s">
        <v>23</v>
      </c>
      <c r="K2807" t="s">
        <v>24</v>
      </c>
      <c r="L2807" t="s">
        <v>25</v>
      </c>
      <c r="M2807" t="s">
        <v>26</v>
      </c>
      <c r="O2807" t="s">
        <v>27</v>
      </c>
      <c r="R2807" t="s">
        <v>28</v>
      </c>
      <c r="S2807" t="s">
        <v>29</v>
      </c>
      <c r="U2807" t="s">
        <v>30</v>
      </c>
    </row>
    <row r="2808" spans="1:21" x14ac:dyDescent="0.3">
      <c r="A2808">
        <v>0</v>
      </c>
      <c r="D2808" s="57">
        <f>D2609</f>
        <v>4.2518059718941554E-3</v>
      </c>
      <c r="E2808" s="57">
        <f>D2808/SUM(D2808:D2925)</f>
        <v>4.4711811735038461E-3</v>
      </c>
      <c r="F2808">
        <f>D2805*N2805*(D2805*A2808)^(N2805-1)/EXP((D2805*A2808)^N2805)</f>
        <v>0</v>
      </c>
      <c r="G2808">
        <f>(1/$A$139-E2808)^2</f>
        <v>1.6612368778610235E-5</v>
      </c>
      <c r="H2808">
        <f>F2808*(N2805/D2805)*(1-(D2805*A2808)^(N2805))</f>
        <v>0</v>
      </c>
      <c r="I2808">
        <v>0</v>
      </c>
      <c r="K2808">
        <f>E2808-F2808</f>
        <v>4.4711811735038461E-3</v>
      </c>
      <c r="L2808">
        <f>H2808*H2808</f>
        <v>0</v>
      </c>
      <c r="M2808">
        <f>I2808*I2808</f>
        <v>0</v>
      </c>
      <c r="O2808">
        <f>H2808*I2808</f>
        <v>0</v>
      </c>
      <c r="R2808">
        <f>H2808*K2808</f>
        <v>0</v>
      </c>
      <c r="S2808">
        <f>I2808*K2808</f>
        <v>0</v>
      </c>
      <c r="U2808">
        <f>K2808*K2808</f>
        <v>1.9991461086295232E-5</v>
      </c>
    </row>
    <row r="2809" spans="1:21" x14ac:dyDescent="0.3">
      <c r="A2809">
        <f>A2808+1</f>
        <v>1</v>
      </c>
      <c r="D2809" s="57">
        <f t="shared" ref="D2809:D2872" si="364">D2610</f>
        <v>5.8713955650789454E-4</v>
      </c>
      <c r="E2809" s="57">
        <f>D2809/SUM(D2808:D2925)</f>
        <v>6.1743347382994069E-4</v>
      </c>
      <c r="F2809">
        <f>D2805*N2805*(D2805*A2809)^(N2805-1)/EXP((D2805*A2809)^N2805)</f>
        <v>2.4836477349430892E-16</v>
      </c>
      <c r="G2809">
        <f t="shared" ref="G2809:G2872" si="365">(1/$A$139-E2809)^2</f>
        <v>6.2878160841175505E-5</v>
      </c>
      <c r="H2809">
        <f>F2809*(N2805/D2805)*(1-(D2805*A2809)^(N2805))</f>
        <v>1.764066821523449E-13</v>
      </c>
      <c r="I2809">
        <f>F2809*(1/N2805+LN(D2805*A2809)*(1-(D2805*A2809)^N2805))</f>
        <v>-1.0664161101848212E-15</v>
      </c>
      <c r="K2809">
        <f t="shared" ref="K2809:K2872" si="366">E2809-F2809</f>
        <v>6.174334738296923E-4</v>
      </c>
      <c r="L2809">
        <f t="shared" ref="L2809:L2872" si="367">H2809*H2809</f>
        <v>3.1119317507998442E-26</v>
      </c>
      <c r="M2809">
        <f t="shared" ref="M2809:M2872" si="368">I2809*I2809</f>
        <v>1.1372433200617249E-30</v>
      </c>
      <c r="O2809">
        <f t="shared" ref="O2809:O2872" si="369">H2809*I2809</f>
        <v>-1.8812292779151378E-28</v>
      </c>
      <c r="R2809">
        <f t="shared" ref="R2809:R2872" si="370">H2809*K2809</f>
        <v>1.089193905680927E-16</v>
      </c>
      <c r="S2809">
        <f t="shared" ref="S2809:S2872" si="371">I2809*K2809</f>
        <v>-6.5844100345936212E-19</v>
      </c>
      <c r="U2809">
        <f t="shared" ref="U2809:U2872" si="372">K2809*K2809</f>
        <v>3.8122409460540134E-7</v>
      </c>
    </row>
    <row r="2810" spans="1:21" x14ac:dyDescent="0.3">
      <c r="A2810">
        <f t="shared" ref="A2810:A2873" si="373">A2809+1</f>
        <v>2</v>
      </c>
      <c r="D2810" s="57">
        <f t="shared" si="364"/>
        <v>2.2883227438282399E-4</v>
      </c>
      <c r="E2810" s="57">
        <f>D2810/SUM(D2808:D2925)</f>
        <v>2.406390517050667E-4</v>
      </c>
      <c r="F2810">
        <f>D2805*N2805*(D2805*A2810)^(N2805-1)/EXP((D2805*A2810)^N2805)</f>
        <v>4.945857131989422E-14</v>
      </c>
      <c r="G2810">
        <f t="shared" si="365"/>
        <v>6.899577419250821E-5</v>
      </c>
      <c r="H2810">
        <f>F2810*(N2805/D2805)*(1-(D2805*A2810)^(N2805))</f>
        <v>3.512906580021697E-11</v>
      </c>
      <c r="I2810">
        <f>F2810*(1/N2805+LN(D2805*A2810)*(1-(D2805*A2810)^N2805))</f>
        <v>-1.780806442560104E-13</v>
      </c>
      <c r="K2810">
        <f t="shared" si="366"/>
        <v>2.4063905165560813E-4</v>
      </c>
      <c r="L2810">
        <f t="shared" si="367"/>
        <v>1.2340512639959735E-21</v>
      </c>
      <c r="M2810">
        <f t="shared" si="368"/>
        <v>3.1712715858635731E-26</v>
      </c>
      <c r="O2810">
        <f t="shared" si="369"/>
        <v>-6.2558066698144197E-24</v>
      </c>
      <c r="R2810">
        <f t="shared" si="370"/>
        <v>8.4534250797116681E-15</v>
      </c>
      <c r="S2810">
        <f t="shared" si="371"/>
        <v>-4.285315735198606E-17</v>
      </c>
      <c r="U2810">
        <f t="shared" si="372"/>
        <v>5.7907153181710441E-8</v>
      </c>
    </row>
    <row r="2811" spans="1:21" x14ac:dyDescent="0.3">
      <c r="A2811">
        <f t="shared" si="373"/>
        <v>3</v>
      </c>
      <c r="D2811" s="57">
        <f t="shared" si="364"/>
        <v>1.5916220114630932E-4</v>
      </c>
      <c r="E2811" s="57">
        <f>D2811/SUM(D2808:D2925)</f>
        <v>1.6737429741691095E-4</v>
      </c>
      <c r="F2811">
        <f>D2805*N2805*(D2805*A2811)^(N2805-1)/EXP((D2805*A2811)^N2805)</f>
        <v>1.0943569949248581E-12</v>
      </c>
      <c r="G2811">
        <f t="shared" si="365"/>
        <v>7.0218270156929214E-5</v>
      </c>
      <c r="H2811">
        <f>F2811*(N2805/D2805)*(1-(D2805*A2811)^(N2805))</f>
        <v>7.7729173847294819E-10</v>
      </c>
      <c r="I2811">
        <f>F2811*(1/N2805+LN(D2805*A2811)*(1-(D2805*A2811)^N2805))</f>
        <v>-3.4966207048649793E-12</v>
      </c>
      <c r="K2811">
        <f t="shared" si="366"/>
        <v>1.6737429632255395E-4</v>
      </c>
      <c r="L2811">
        <f t="shared" si="367"/>
        <v>6.0418244669829807E-19</v>
      </c>
      <c r="M2811">
        <f t="shared" si="368"/>
        <v>1.2226356353690465E-23</v>
      </c>
      <c r="O2811">
        <f t="shared" si="369"/>
        <v>-2.7178943864650052E-21</v>
      </c>
      <c r="R2811">
        <f t="shared" si="370"/>
        <v>1.3009865776424433E-13</v>
      </c>
      <c r="S2811">
        <f t="shared" si="371"/>
        <v>-5.852444299836485E-16</v>
      </c>
      <c r="U2811">
        <f t="shared" si="372"/>
        <v>2.8014155069470097E-8</v>
      </c>
    </row>
    <row r="2812" spans="1:21" x14ac:dyDescent="0.3">
      <c r="A2812">
        <f t="shared" si="373"/>
        <v>4</v>
      </c>
      <c r="D2812" s="57">
        <f t="shared" si="364"/>
        <v>2.1879988530606242E-4</v>
      </c>
      <c r="E2812" s="57">
        <f>D2812/SUM(D2808:D2925)</f>
        <v>2.3008903379225526E-4</v>
      </c>
      <c r="F2812">
        <f>D2805*N2805*(D2805*A2812)^(N2805-1)/EXP((D2805*A2812)^N2805)</f>
        <v>9.8490226394766404E-12</v>
      </c>
      <c r="G2812">
        <f t="shared" si="365"/>
        <v>6.9171150189317938E-5</v>
      </c>
      <c r="H2812">
        <f>F2812*(N2805/D2805)*(1-(D2805*A2812)^(N2805))</f>
        <v>6.9954904708146633E-9</v>
      </c>
      <c r="I2812">
        <f>F2812*(1/N2805+LN(D2805*A2812)*(1-(D2805*A2812)^N2805))</f>
        <v>-2.8635591017071526E-11</v>
      </c>
      <c r="K2812">
        <f t="shared" si="366"/>
        <v>2.3008902394323262E-4</v>
      </c>
      <c r="L2812">
        <f t="shared" si="367"/>
        <v>4.8936886927258762E-17</v>
      </c>
      <c r="M2812">
        <f t="shared" si="368"/>
        <v>8.199970728969875E-22</v>
      </c>
      <c r="O2812">
        <f t="shared" si="369"/>
        <v>-2.0032000408606984E-19</v>
      </c>
      <c r="R2812">
        <f t="shared" si="370"/>
        <v>1.6095855744339307E-12</v>
      </c>
      <c r="S2812">
        <f t="shared" si="371"/>
        <v>-6.5887351871555876E-15</v>
      </c>
      <c r="U2812">
        <f t="shared" si="372"/>
        <v>5.2940958939149472E-8</v>
      </c>
    </row>
    <row r="2813" spans="1:21" x14ac:dyDescent="0.3">
      <c r="A2813">
        <f t="shared" si="373"/>
        <v>5</v>
      </c>
      <c r="D2813" s="57">
        <f t="shared" si="364"/>
        <v>1.8892763764826815E-4</v>
      </c>
      <c r="E2813" s="57">
        <f>D2813/SUM(D2808:D2925)</f>
        <v>1.9867550452476801E-4</v>
      </c>
      <c r="F2813">
        <f>D2805*N2805*(D2805*A2813)^(N2805-1)/EXP((D2805*A2813)^N2805)</f>
        <v>5.4144533980454362E-11</v>
      </c>
      <c r="G2813">
        <f t="shared" si="365"/>
        <v>6.9694664588226479E-5</v>
      </c>
      <c r="H2813">
        <f>F2813*(N2805/D2805)*(1-(D2805*A2813)^(N2805))</f>
        <v>3.8457376468874928E-8</v>
      </c>
      <c r="I2813">
        <f>F2813*(1/N2805+LN(D2805*A2813)*(1-(D2805*A2813)^N2805))</f>
        <v>-1.4534079738466137E-10</v>
      </c>
      <c r="K2813">
        <f t="shared" si="366"/>
        <v>1.9867545038023402E-4</v>
      </c>
      <c r="L2813">
        <f t="shared" si="367"/>
        <v>1.478969804868775E-15</v>
      </c>
      <c r="M2813">
        <f t="shared" si="368"/>
        <v>2.112394738440919E-20</v>
      </c>
      <c r="O2813">
        <f t="shared" si="369"/>
        <v>-5.5894257613083949E-18</v>
      </c>
      <c r="R2813">
        <f t="shared" si="370"/>
        <v>7.6405365903959405E-12</v>
      </c>
      <c r="S2813">
        <f t="shared" si="371"/>
        <v>-2.8875648379019935E-14</v>
      </c>
      <c r="U2813">
        <f t="shared" si="372"/>
        <v>3.9471934583788828E-8</v>
      </c>
    </row>
    <row r="2814" spans="1:21" x14ac:dyDescent="0.3">
      <c r="A2814">
        <f t="shared" si="373"/>
        <v>6</v>
      </c>
      <c r="D2814" s="57">
        <f t="shared" si="364"/>
        <v>1.292494748669822E-4</v>
      </c>
      <c r="E2814" s="57">
        <f>D2814/SUM(D2808:D2925)</f>
        <v>1.3591820100225765E-4</v>
      </c>
      <c r="F2814">
        <f>D2805*N2805*(D2805*A2814)^(N2805-1)/EXP((D2805*A2814)^N2805)</f>
        <v>2.179267724373303E-10</v>
      </c>
      <c r="G2814">
        <f t="shared" si="365"/>
        <v>7.0746440808680224E-5</v>
      </c>
      <c r="H2814">
        <f>F2814*(N2805/D2805)*(1-(D2805*A2814)^(N2805))</f>
        <v>1.5478740536004325E-7</v>
      </c>
      <c r="I2814">
        <f>F2814*(1/N2805+LN(D2805*A2814)*(1-(D2805*A2814)^N2805))</f>
        <v>-5.452506016152381E-10</v>
      </c>
      <c r="K2814">
        <f t="shared" si="366"/>
        <v>1.3591798307548521E-4</v>
      </c>
      <c r="L2814">
        <f t="shared" si="367"/>
        <v>2.3959140858094345E-14</v>
      </c>
      <c r="M2814">
        <f t="shared" si="368"/>
        <v>2.9729821856177911E-19</v>
      </c>
      <c r="O2814">
        <f t="shared" si="369"/>
        <v>-8.4397925895025317E-17</v>
      </c>
      <c r="R2814">
        <f t="shared" si="370"/>
        <v>2.1038391942024628E-11</v>
      </c>
      <c r="S2814">
        <f t="shared" si="371"/>
        <v>-7.4109362042238062E-14</v>
      </c>
      <c r="U2814">
        <f t="shared" si="372"/>
        <v>1.8473698123307884E-8</v>
      </c>
    </row>
    <row r="2815" spans="1:21" x14ac:dyDescent="0.3">
      <c r="A2815">
        <f t="shared" si="373"/>
        <v>7</v>
      </c>
      <c r="D2815" s="57">
        <f t="shared" si="364"/>
        <v>1.2923267352736023E-4</v>
      </c>
      <c r="E2815" s="57">
        <f>D2815/SUM(D2808:D2925)</f>
        <v>1.3590053278458638E-4</v>
      </c>
      <c r="F2815">
        <f>D2805*N2805*(D2805*A2815)^(N2805-1)/EXP((D2805*A2815)^N2805)</f>
        <v>7.0733389723627912E-10</v>
      </c>
      <c r="G2815">
        <f t="shared" si="365"/>
        <v>7.0746738026942541E-5</v>
      </c>
      <c r="H2815">
        <f>F2815*(N2805/D2805)*(1-(D2805*A2815)^(N2805))</f>
        <v>5.0239985388536674E-7</v>
      </c>
      <c r="I2815">
        <f>F2815*(1/N2805+LN(D2805*A2815)*(1-(D2805*A2815)^N2805))</f>
        <v>-1.6607063235152234E-9</v>
      </c>
      <c r="K2815">
        <f t="shared" si="366"/>
        <v>1.3589982545068915E-4</v>
      </c>
      <c r="L2815">
        <f t="shared" si="367"/>
        <v>2.5240561318403785E-13</v>
      </c>
      <c r="M2815">
        <f t="shared" si="368"/>
        <v>2.75794549296345E-18</v>
      </c>
      <c r="O2815">
        <f t="shared" si="369"/>
        <v>-8.3433861428055286E-16</v>
      </c>
      <c r="R2815">
        <f t="shared" si="370"/>
        <v>6.827605244947307E-11</v>
      </c>
      <c r="S2815">
        <f t="shared" si="371"/>
        <v>-2.2568969949057455E-13</v>
      </c>
      <c r="U2815">
        <f t="shared" si="372"/>
        <v>1.8468762557527778E-8</v>
      </c>
    </row>
    <row r="2816" spans="1:21" x14ac:dyDescent="0.3">
      <c r="A2816">
        <f t="shared" si="373"/>
        <v>8</v>
      </c>
      <c r="D2816" s="57">
        <f t="shared" si="364"/>
        <v>8.9460722153159592E-5</v>
      </c>
      <c r="E2816" s="57">
        <f>D2816/SUM(D2808:D2925)</f>
        <v>9.4076516967934469E-5</v>
      </c>
      <c r="F2816">
        <f>D2805*N2805*(D2805*A2816)^(N2805-1)/EXP((D2805*A2816)^N2805)</f>
        <v>1.9613030499847856E-9</v>
      </c>
      <c r="G2816">
        <f t="shared" si="365"/>
        <v>7.1452059904486529E-5</v>
      </c>
      <c r="H2816">
        <f>F2816*(N2805/D2805)*(1-(D2805*A2816)^(N2805))</f>
        <v>1.3930597252050548E-6</v>
      </c>
      <c r="I2816">
        <f>F2816*(1/N2805+LN(D2805*A2816)*(1-(D2805*A2816)^N2805))</f>
        <v>-4.3429288505850442E-9</v>
      </c>
      <c r="K2816">
        <f t="shared" si="366"/>
        <v>9.4074555664884488E-5</v>
      </c>
      <c r="L2816">
        <f t="shared" si="367"/>
        <v>1.9406153979883828E-12</v>
      </c>
      <c r="M2816">
        <f t="shared" si="368"/>
        <v>1.8861031001243932E-17</v>
      </c>
      <c r="O2816">
        <f t="shared" si="369"/>
        <v>-6.0499592711811058E-15</v>
      </c>
      <c r="R2816">
        <f t="shared" si="370"/>
        <v>1.3105147466331162E-10</v>
      </c>
      <c r="S2816">
        <f t="shared" si="371"/>
        <v>-4.0855910190299555E-13</v>
      </c>
      <c r="U2816">
        <f t="shared" si="372"/>
        <v>8.8500220235454499E-9</v>
      </c>
    </row>
    <row r="2817" spans="1:21" x14ac:dyDescent="0.3">
      <c r="A2817">
        <f t="shared" si="373"/>
        <v>9</v>
      </c>
      <c r="D2817" s="57">
        <f t="shared" si="364"/>
        <v>2.1863366056663175E-4</v>
      </c>
      <c r="E2817" s="57">
        <f>D2817/SUM(D2808:D2925)</f>
        <v>2.299142325594554E-4</v>
      </c>
      <c r="F2817">
        <f>D2805*N2805*(D2805*A2817)^(N2805-1)/EXP((D2805*A2817)^N2805)</f>
        <v>4.8220092144110403E-9</v>
      </c>
      <c r="G2817">
        <f t="shared" si="365"/>
        <v>6.9174057835441418E-5</v>
      </c>
      <c r="H2817">
        <f>F2817*(N2805/D2805)*(1-(D2805*A2817)^(N2805))</f>
        <v>3.4249407860085444E-6</v>
      </c>
      <c r="I2817">
        <f>F2817*(1/N2805+LN(D2805*A2817)*(1-(D2805*A2817)^N2805))</f>
        <v>-1.0109462212166257E-8</v>
      </c>
      <c r="K2817">
        <f t="shared" si="366"/>
        <v>2.2990941055024098E-4</v>
      </c>
      <c r="L2817">
        <f t="shared" si="367"/>
        <v>1.1730219387664826E-11</v>
      </c>
      <c r="M2817">
        <f t="shared" si="368"/>
        <v>1.0220122621921747E-16</v>
      </c>
      <c r="O2817">
        <f t="shared" si="369"/>
        <v>-3.4624309455060379E-14</v>
      </c>
      <c r="R2817">
        <f t="shared" si="370"/>
        <v>7.8742611728070342E-10</v>
      </c>
      <c r="S2817">
        <f t="shared" si="371"/>
        <v>-2.3242604981790793E-12</v>
      </c>
      <c r="U2817">
        <f t="shared" si="372"/>
        <v>5.2858337059559255E-8</v>
      </c>
    </row>
    <row r="2818" spans="1:21" x14ac:dyDescent="0.3">
      <c r="A2818">
        <f t="shared" si="373"/>
        <v>10</v>
      </c>
      <c r="D2818" s="57">
        <f t="shared" si="364"/>
        <v>2.9812786589345303E-5</v>
      </c>
      <c r="E2818" s="57">
        <f>D2818/SUM(D2808:D2925)</f>
        <v>3.1351000259446217E-5</v>
      </c>
      <c r="F2818">
        <f>D2805*N2805*(D2805*A2818)^(N2805-1)/EXP((D2805*A2818)^N2805)</f>
        <v>1.0782170210511649E-8</v>
      </c>
      <c r="G2818">
        <f t="shared" si="365"/>
        <v>7.2516423453504935E-5</v>
      </c>
      <c r="H2818">
        <f>F2818*(N2805/D2805)*(1-(D2805*A2818)^(N2805))</f>
        <v>7.6582794843847221E-6</v>
      </c>
      <c r="I2818">
        <f>F2818*(1/N2805+LN(D2805*A2818)*(1-(D2805*A2818)^N2805))</f>
        <v>-2.1469072756564119E-8</v>
      </c>
      <c r="K2818">
        <f t="shared" si="366"/>
        <v>3.1340218089235705E-5</v>
      </c>
      <c r="L2818">
        <f t="shared" si="367"/>
        <v>5.864924466094793E-11</v>
      </c>
      <c r="M2818">
        <f t="shared" si="368"/>
        <v>4.6092108502664368E-16</v>
      </c>
      <c r="O2818">
        <f t="shared" si="369"/>
        <v>-1.6441615944035795E-13</v>
      </c>
      <c r="R2818">
        <f t="shared" si="370"/>
        <v>2.4001214922893676E-10</v>
      </c>
      <c r="S2818">
        <f t="shared" si="371"/>
        <v>-6.7284542236438829E-13</v>
      </c>
      <c r="U2818">
        <f t="shared" si="372"/>
        <v>9.8220926988085696E-10</v>
      </c>
    </row>
    <row r="2819" spans="1:21" x14ac:dyDescent="0.3">
      <c r="A2819">
        <f t="shared" si="373"/>
        <v>11</v>
      </c>
      <c r="D2819" s="57">
        <f t="shared" si="364"/>
        <v>9.9366018199151127E-5</v>
      </c>
      <c r="E2819" s="57">
        <f>D2819/SUM(D2808:D2925)</f>
        <v>1.0449288438723352E-4</v>
      </c>
      <c r="F2819">
        <f>D2805*N2805*(D2805*A2819)^(N2805-1)/EXP((D2805*A2819)^N2805)</f>
        <v>2.2327886655899397E-8</v>
      </c>
      <c r="G2819">
        <f t="shared" si="365"/>
        <v>7.1276070713606222E-5</v>
      </c>
      <c r="H2819">
        <f>F2819*(N2805/D2805)*(1-(D2805*A2819)^(N2805))</f>
        <v>1.5858884643853861E-5</v>
      </c>
      <c r="I2819">
        <f>F2819*(1/N2805+LN(D2805*A2819)*(1-(D2805*A2819)^N2805))</f>
        <v>-4.2330415960946232E-8</v>
      </c>
      <c r="K2819">
        <f t="shared" si="366"/>
        <v>1.0447055650057762E-4</v>
      </c>
      <c r="L2819">
        <f t="shared" si="367"/>
        <v>2.515042221470638E-10</v>
      </c>
      <c r="M2819">
        <f t="shared" si="368"/>
        <v>1.7918641154267315E-15</v>
      </c>
      <c r="O2819">
        <f t="shared" si="369"/>
        <v>-6.7131318365099655E-13</v>
      </c>
      <c r="R2819">
        <f t="shared" si="370"/>
        <v>1.6567865042218775E-9</v>
      </c>
      <c r="S2819">
        <f t="shared" si="371"/>
        <v>-4.4222821123409855E-12</v>
      </c>
      <c r="U2819">
        <f t="shared" si="372"/>
        <v>1.0914097175540381E-8</v>
      </c>
    </row>
    <row r="2820" spans="1:21" x14ac:dyDescent="0.3">
      <c r="A2820">
        <f t="shared" si="373"/>
        <v>12</v>
      </c>
      <c r="D2820" s="57">
        <f t="shared" si="364"/>
        <v>9.935608209414473E-5</v>
      </c>
      <c r="E2820" s="57">
        <f>D2820/SUM(D2808:D2925)</f>
        <v>1.0448243562124179E-4</v>
      </c>
      <c r="F2820">
        <f>D2805*N2805*(D2805*A2820)^(N2805-1)/EXP((D2805*A2820)^N2805)</f>
        <v>4.3397241956906946E-8</v>
      </c>
      <c r="G2820">
        <f t="shared" si="365"/>
        <v>7.127624714145647E-5</v>
      </c>
      <c r="H2820">
        <f>F2820*(N2805/D2805)*(1-(D2805*A2820)^(N2805))</f>
        <v>3.0823868050665846E-5</v>
      </c>
      <c r="I2820">
        <f>F2820*(1/N2805+LN(D2805*A2820)*(1-(D2805*A2820)^N2805))</f>
        <v>-7.8498783730994225E-8</v>
      </c>
      <c r="K2820">
        <f t="shared" si="366"/>
        <v>1.0443903837928488E-4</v>
      </c>
      <c r="L2820">
        <f t="shared" si="367"/>
        <v>9.5011084160485877E-10</v>
      </c>
      <c r="M2820">
        <f t="shared" si="368"/>
        <v>6.1620590472454034E-15</v>
      </c>
      <c r="O2820">
        <f t="shared" si="369"/>
        <v>-2.4196361518619207E-12</v>
      </c>
      <c r="R2820">
        <f t="shared" si="370"/>
        <v>3.2192151383415031E-9</v>
      </c>
      <c r="S2820">
        <f t="shared" si="371"/>
        <v>-8.1983374868084901E-12</v>
      </c>
      <c r="U2820">
        <f t="shared" si="372"/>
        <v>1.090751273758974E-8</v>
      </c>
    </row>
    <row r="2821" spans="1:21" x14ac:dyDescent="0.3">
      <c r="A2821">
        <f t="shared" si="373"/>
        <v>13</v>
      </c>
      <c r="D2821" s="57">
        <f t="shared" si="364"/>
        <v>1.0927966887881629E-4</v>
      </c>
      <c r="E2821" s="57">
        <f>D2821/SUM(D2808:D2925)</f>
        <v>1.1491803750396091E-4</v>
      </c>
      <c r="F2821">
        <f>D2805*N2805*(D2805*A2821)^(N2805-1)/EXP((D2805*A2821)^N2805)</f>
        <v>7.9976377490183901E-8</v>
      </c>
      <c r="G2821">
        <f t="shared" si="365"/>
        <v>7.1100150360477331E-5</v>
      </c>
      <c r="H2821">
        <f>F2821*(N2805/D2805)*(1-(D2805*A2821)^(N2805))</f>
        <v>5.6805019113281815E-5</v>
      </c>
      <c r="I2821">
        <f>F2821*(1/N2805+LN(D2805*A2821)*(1-(D2805*A2821)^N2805))</f>
        <v>-1.382631512403133E-7</v>
      </c>
      <c r="K2821">
        <f t="shared" si="366"/>
        <v>1.1483806112647073E-4</v>
      </c>
      <c r="L2821">
        <f t="shared" si="367"/>
        <v>3.2268101964603122E-9</v>
      </c>
      <c r="M2821">
        <f t="shared" si="368"/>
        <v>1.9116698990901748E-14</v>
      </c>
      <c r="O2821">
        <f t="shared" si="369"/>
        <v>-7.8540409488685709E-12</v>
      </c>
      <c r="R2821">
        <f t="shared" si="370"/>
        <v>6.5233782572213957E-9</v>
      </c>
      <c r="S2821">
        <f t="shared" si="371"/>
        <v>-1.5877872213673567E-11</v>
      </c>
      <c r="U2821">
        <f t="shared" si="372"/>
        <v>1.3187780283287029E-8</v>
      </c>
    </row>
    <row r="2822" spans="1:21" x14ac:dyDescent="0.3">
      <c r="A2822">
        <f t="shared" si="373"/>
        <v>14</v>
      </c>
      <c r="D2822" s="57">
        <f t="shared" si="364"/>
        <v>2.1851125999207405E-4</v>
      </c>
      <c r="E2822" s="57">
        <f>D2822/SUM(D2808:D2925)</f>
        <v>2.2978551663304525E-4</v>
      </c>
      <c r="F2822">
        <f>D2805*N2805*(D2805*A2822)^(N2805-1)/EXP((D2805*A2822)^N2805)</f>
        <v>1.4085619125625722E-7</v>
      </c>
      <c r="G2822">
        <f t="shared" si="365"/>
        <v>6.9176198937008661E-5</v>
      </c>
      <c r="H2822">
        <f>F2822*(N2805/D2805)*(1-(D2805*A2822)^(N2805))</f>
        <v>1.0004626395962653E-4</v>
      </c>
      <c r="I2822">
        <f>F2822*(1/N2805+LN(D2805*A2822)*(1-(D2805*A2822)^N2805))</f>
        <v>-2.330735731819341E-7</v>
      </c>
      <c r="K2822">
        <f t="shared" si="366"/>
        <v>2.29644660441789E-4</v>
      </c>
      <c r="L2822">
        <f t="shared" si="367"/>
        <v>1.0009254932279267E-8</v>
      </c>
      <c r="M2822">
        <f t="shared" si="368"/>
        <v>5.432329051579439E-14</v>
      </c>
      <c r="O2822">
        <f t="shared" si="369"/>
        <v>-2.3318140224573112E-11</v>
      </c>
      <c r="R2822">
        <f t="shared" si="370"/>
        <v>2.2975090315478028E-8</v>
      </c>
      <c r="S2822">
        <f t="shared" si="371"/>
        <v>-5.3524101571319718E-11</v>
      </c>
      <c r="U2822">
        <f t="shared" si="372"/>
        <v>5.2736670069424566E-8</v>
      </c>
    </row>
    <row r="2823" spans="1:21" x14ac:dyDescent="0.3">
      <c r="A2823">
        <f t="shared" si="373"/>
        <v>15</v>
      </c>
      <c r="D2823" s="57">
        <f t="shared" si="364"/>
        <v>2.9788052242649978E-4</v>
      </c>
      <c r="E2823" s="57">
        <f>D2823/SUM(D2808:D2925)</f>
        <v>3.1324989725095852E-4</v>
      </c>
      <c r="F2823">
        <f>D2805*N2805*(D2805*A2823)^(N2805-1)/EXP((D2805*A2823)^N2805)</f>
        <v>2.3857419116907091E-7</v>
      </c>
      <c r="G2823">
        <f t="shared" si="365"/>
        <v>6.7794781502457916E-5</v>
      </c>
      <c r="H2823">
        <f>F2823*(N2805/D2805)*(1-(D2805*A2823)^(N2805))</f>
        <v>1.694526300275527E-4</v>
      </c>
      <c r="I2823">
        <f>F2823*(1/N2805+LN(D2805*A2823)*(1-(D2805*A2823)^N2805))</f>
        <v>-3.7830674813600111E-7</v>
      </c>
      <c r="K2823">
        <f t="shared" si="366"/>
        <v>3.1301132305978945E-4</v>
      </c>
      <c r="L2823">
        <f t="shared" si="367"/>
        <v>2.8714193823254655E-8</v>
      </c>
      <c r="M2823">
        <f t="shared" si="368"/>
        <v>1.4311599568523578E-13</v>
      </c>
      <c r="O2823">
        <f t="shared" si="369"/>
        <v>-6.4105073428816354E-11</v>
      </c>
      <c r="R2823">
        <f t="shared" si="370"/>
        <v>5.3040591920885277E-8</v>
      </c>
      <c r="S2823">
        <f t="shared" si="371"/>
        <v>-1.1841429575649623E-10</v>
      </c>
      <c r="U2823">
        <f t="shared" si="372"/>
        <v>9.7976088363639878E-8</v>
      </c>
    </row>
    <row r="2824" spans="1:21" x14ac:dyDescent="0.3">
      <c r="A2824">
        <f t="shared" si="373"/>
        <v>16</v>
      </c>
      <c r="D2824" s="57">
        <f t="shared" si="364"/>
        <v>7.0448354215401233E-4</v>
      </c>
      <c r="E2824" s="57">
        <f>D2824/SUM(D2808:D2925)</f>
        <v>7.4083191273167904E-4</v>
      </c>
      <c r="F2824">
        <f>D2805*N2805*(D2805*A2824)^(N2805-1)/EXP((D2805*A2824)^N2805)</f>
        <v>3.9056737157140094E-7</v>
      </c>
      <c r="G2824">
        <f t="shared" si="365"/>
        <v>6.0936393645530141E-5</v>
      </c>
      <c r="H2824">
        <f>F2824*(N2805/D2805)*(1-(D2805*A2824)^(N2805))</f>
        <v>2.7740908406684235E-4</v>
      </c>
      <c r="I2824">
        <f>F2824*(1/N2805+LN(D2805*A2824)*(1-(D2805*A2824)^N2805))</f>
        <v>-5.9411528557341941E-7</v>
      </c>
      <c r="K2824">
        <f t="shared" si="366"/>
        <v>7.4044134536010759E-4</v>
      </c>
      <c r="L2824">
        <f t="shared" si="367"/>
        <v>7.6955799922804415E-8</v>
      </c>
      <c r="M2824">
        <f t="shared" si="368"/>
        <v>3.529729725519857E-13</v>
      </c>
      <c r="O2824">
        <f t="shared" si="369"/>
        <v>-1.6481297720103276E-10</v>
      </c>
      <c r="R2824">
        <f t="shared" si="370"/>
        <v>2.0540515542156794E-7</v>
      </c>
      <c r="S2824">
        <f t="shared" si="371"/>
        <v>-4.3990752134898718E-10</v>
      </c>
      <c r="U2824">
        <f t="shared" si="372"/>
        <v>5.4825338591868611E-7</v>
      </c>
    </row>
    <row r="2825" spans="1:21" x14ac:dyDescent="0.3">
      <c r="A2825">
        <f t="shared" si="373"/>
        <v>17</v>
      </c>
      <c r="D2825" s="57">
        <f t="shared" si="364"/>
        <v>6.1480151632903335E-4</v>
      </c>
      <c r="E2825" s="57">
        <f>D2825/SUM(D2808:D2925)</f>
        <v>6.4652267375864682E-4</v>
      </c>
      <c r="F2825">
        <f>D2805*N2805*(D2805*A2825)^(N2805-1)/EXP((D2805*A2825)^N2805)</f>
        <v>6.2056327650399944E-7</v>
      </c>
      <c r="G2825">
        <f t="shared" si="365"/>
        <v>6.2417677033421265E-5</v>
      </c>
      <c r="H2825">
        <f>F2825*(N2805/D2805)*(1-(D2805*A2825)^(N2805))</f>
        <v>4.4076852538302172E-4</v>
      </c>
      <c r="I2825">
        <f>F2825*(1/N2805+LN(D2805*A2825)*(1-(D2805*A2825)^N2805))</f>
        <v>-9.0635387811382037E-7</v>
      </c>
      <c r="K2825">
        <f t="shared" si="366"/>
        <v>6.4590211048214281E-4</v>
      </c>
      <c r="L2825">
        <f t="shared" si="367"/>
        <v>1.9427689296832345E-7</v>
      </c>
      <c r="M2825">
        <f t="shared" si="368"/>
        <v>8.2147735237196195E-13</v>
      </c>
      <c r="O2825">
        <f t="shared" si="369"/>
        <v>-3.9949226233141163E-10</v>
      </c>
      <c r="R2825">
        <f t="shared" si="370"/>
        <v>2.8469332077899568E-7</v>
      </c>
      <c r="S2825">
        <f t="shared" si="371"/>
        <v>-5.8541588271739138E-10</v>
      </c>
      <c r="U2825">
        <f t="shared" si="372"/>
        <v>4.1718953632528622E-7</v>
      </c>
    </row>
    <row r="2826" spans="1:21" x14ac:dyDescent="0.3">
      <c r="A2826">
        <f t="shared" si="373"/>
        <v>18</v>
      </c>
      <c r="D2826" s="57">
        <f t="shared" si="364"/>
        <v>1.010416505263361E-3</v>
      </c>
      <c r="E2826" s="57">
        <f>D2826/SUM(D2808:D2925)</f>
        <v>1.0625497225402445E-3</v>
      </c>
      <c r="F2826">
        <f>D2805*N2805*(D2805*A2826)^(N2805-1)/EXP((D2805*A2826)^N2805)</f>
        <v>9.6023766675687283E-7</v>
      </c>
      <c r="G2826">
        <f t="shared" si="365"/>
        <v>5.6017123895161467E-5</v>
      </c>
      <c r="H2826">
        <f>F2826*(N2805/D2805)*(1-(D2805*A2826)^(N2805))</f>
        <v>6.8202909585089256E-4</v>
      </c>
      <c r="I2826">
        <f>F2826*(1/N2805+LN(D2805*A2826)*(1-(D2805*A2826)^N2805))</f>
        <v>-1.3475732039176557E-6</v>
      </c>
      <c r="K2826">
        <f t="shared" si="366"/>
        <v>1.0615894848734877E-3</v>
      </c>
      <c r="L2826">
        <f t="shared" si="367"/>
        <v>4.65163687587186E-7</v>
      </c>
      <c r="M2826">
        <f t="shared" si="368"/>
        <v>1.8159535399168957E-12</v>
      </c>
      <c r="O2826">
        <f t="shared" si="369"/>
        <v>-9.1908413386084916E-10</v>
      </c>
      <c r="R2826">
        <f t="shared" si="370"/>
        <v>7.2403491653307955E-7</v>
      </c>
      <c r="S2826">
        <f t="shared" si="371"/>
        <v>-1.4305695433762594E-9</v>
      </c>
      <c r="U2826">
        <f t="shared" si="372"/>
        <v>1.1269722343939568E-6</v>
      </c>
    </row>
    <row r="2827" spans="1:21" x14ac:dyDescent="0.3">
      <c r="A2827">
        <f t="shared" si="373"/>
        <v>19</v>
      </c>
      <c r="D2827" s="57">
        <f t="shared" si="364"/>
        <v>1.2268272676002328E-3</v>
      </c>
      <c r="E2827" s="57">
        <f>D2827/SUM(D2808:D2925)</f>
        <v>1.2901263647248761E-3</v>
      </c>
      <c r="F2827">
        <f>D2805*N2805*(D2805*A2827)^(N2805-1)/EXP((D2805*A2827)^N2805)</f>
        <v>1.4511684185857768E-6</v>
      </c>
      <c r="G2827">
        <f t="shared" si="365"/>
        <v>5.2662339007546229E-5</v>
      </c>
      <c r="H2827">
        <f>F2827*(N2805/D2805)*(1-(D2805*A2827)^(N2805))</f>
        <v>1.0307218096856708E-3</v>
      </c>
      <c r="I2827">
        <f>F2827*(1/N2805+LN(D2805*A2827)*(1-(D2805*A2827)^N2805))</f>
        <v>-1.9580699589075602E-6</v>
      </c>
      <c r="K2827">
        <f t="shared" si="366"/>
        <v>1.2886751963062904E-3</v>
      </c>
      <c r="L2827">
        <f t="shared" si="367"/>
        <v>1.0623874489617042E-6</v>
      </c>
      <c r="M2827">
        <f t="shared" si="368"/>
        <v>3.8340379639762546E-12</v>
      </c>
      <c r="O2827">
        <f t="shared" si="369"/>
        <v>-2.0182254115363474E-9</v>
      </c>
      <c r="R2827">
        <f t="shared" si="370"/>
        <v>1.3282656304338567E-6</v>
      </c>
      <c r="S2827">
        <f t="shared" si="371"/>
        <v>-2.5233161886766501E-9</v>
      </c>
      <c r="U2827">
        <f t="shared" si="372"/>
        <v>1.6606837615750561E-6</v>
      </c>
    </row>
    <row r="2828" spans="1:21" x14ac:dyDescent="0.3">
      <c r="A2828">
        <f t="shared" si="373"/>
        <v>20</v>
      </c>
      <c r="D2828" s="57">
        <f t="shared" si="364"/>
        <v>1.1463465877014178E-3</v>
      </c>
      <c r="E2828" s="57">
        <f>D2828/SUM(D2808:D2925)</f>
        <v>1.2054932222030732E-3</v>
      </c>
      <c r="F2828">
        <f>D2805*N2805*(D2805*A2828)^(N2805-1)/EXP((D2805*A2828)^N2805)</f>
        <v>2.147116446128203E-6</v>
      </c>
      <c r="G2828">
        <f t="shared" si="365"/>
        <v>5.3897847264353636E-5</v>
      </c>
      <c r="H2828">
        <f>F2828*(N2805/D2805)*(1-(D2805*A2828)^(N2805))</f>
        <v>1.5250303014629762E-3</v>
      </c>
      <c r="I2828">
        <f>F2828*(1/N2805+LN(D2805*A2828)*(1-(D2805*A2828)^N2805))</f>
        <v>-2.7869789404753117E-6</v>
      </c>
      <c r="K2828">
        <f t="shared" si="366"/>
        <v>1.203346105756945E-3</v>
      </c>
      <c r="L2828">
        <f t="shared" si="367"/>
        <v>2.3257174203802561E-6</v>
      </c>
      <c r="M2828">
        <f t="shared" si="368"/>
        <v>7.7672516146528916E-12</v>
      </c>
      <c r="O2828">
        <f t="shared" si="369"/>
        <v>-4.2502273337640308E-9</v>
      </c>
      <c r="R2828">
        <f t="shared" si="370"/>
        <v>1.8351392744268122E-6</v>
      </c>
      <c r="S2828">
        <f t="shared" si="371"/>
        <v>-3.353700254847583E-9</v>
      </c>
      <c r="U2828">
        <f t="shared" si="372"/>
        <v>1.4480418502404046E-6</v>
      </c>
    </row>
    <row r="2829" spans="1:21" x14ac:dyDescent="0.3">
      <c r="A2829">
        <f t="shared" si="373"/>
        <v>21</v>
      </c>
      <c r="D2829" s="57">
        <f t="shared" si="364"/>
        <v>1.1055784534764101E-3</v>
      </c>
      <c r="E2829" s="57">
        <f>D2829/SUM(D2808:D2925)</f>
        <v>1.1626216247146942E-3</v>
      </c>
      <c r="F2829">
        <f>D2805*N2805*(D2805*A2829)^(N2805-1)/EXP((D2805*A2829)^N2805)</f>
        <v>3.1166655492227553E-6</v>
      </c>
      <c r="G2829">
        <f t="shared" si="365"/>
        <v>5.4529170218144497E-5</v>
      </c>
      <c r="H2829">
        <f>F2829*(N2805/D2805)*(1-(D2805*A2829)^(N2805))</f>
        <v>2.2136652277017603E-3</v>
      </c>
      <c r="I2829">
        <f>F2829*(1/N2805+LN(D2805*A2829)*(1-(D2805*A2829)^N2805))</f>
        <v>-3.8933905637415439E-6</v>
      </c>
      <c r="K2829">
        <f t="shared" si="366"/>
        <v>1.1595049591654714E-3</v>
      </c>
      <c r="L2829">
        <f t="shared" si="367"/>
        <v>4.9003137403358865E-6</v>
      </c>
      <c r="M2829">
        <f t="shared" si="368"/>
        <v>1.5158490081831698E-11</v>
      </c>
      <c r="O2829">
        <f t="shared" si="369"/>
        <v>-8.6186633088168101E-9</v>
      </c>
      <c r="R2829">
        <f t="shared" si="370"/>
        <v>2.5667558094523535E-6</v>
      </c>
      <c r="S2829">
        <f t="shared" si="371"/>
        <v>-4.514405666626371E-9</v>
      </c>
      <c r="U2829">
        <f t="shared" si="372"/>
        <v>1.3444517503293216E-6</v>
      </c>
    </row>
    <row r="2830" spans="1:21" x14ac:dyDescent="0.3">
      <c r="A2830">
        <f t="shared" si="373"/>
        <v>22</v>
      </c>
      <c r="D2830" s="57">
        <f t="shared" si="364"/>
        <v>1.389883185482768E-3</v>
      </c>
      <c r="E2830" s="57">
        <f>D2830/SUM(D2808:D2925)</f>
        <v>1.4615952781898975E-3</v>
      </c>
      <c r="F2830">
        <f>D2805*N2805*(D2805*A2830)^(N2805-1)/EXP((D2805*A2830)^N2805)</f>
        <v>4.4462541308250181E-6</v>
      </c>
      <c r="G2830">
        <f t="shared" si="365"/>
        <v>5.0203081189951389E-5</v>
      </c>
      <c r="H2830">
        <f>F2830*(N2805/D2805)*(1-(D2805*A2830)^(N2805))</f>
        <v>3.1580165159795408E-3</v>
      </c>
      <c r="I2830">
        <f>F2830*(1/N2805+LN(D2805*A2830)*(1-(D2805*A2830)^N2805))</f>
        <v>-5.3474745736937386E-6</v>
      </c>
      <c r="K2830">
        <f t="shared" si="366"/>
        <v>1.4571490240590725E-3</v>
      </c>
      <c r="L2830">
        <f t="shared" si="367"/>
        <v>9.9730683151995574E-6</v>
      </c>
      <c r="M2830">
        <f t="shared" si="368"/>
        <v>2.8595484316301033E-11</v>
      </c>
      <c r="O2830">
        <f t="shared" si="369"/>
        <v>-1.688741302250548E-8</v>
      </c>
      <c r="R2830">
        <f t="shared" si="370"/>
        <v>4.6017006842220199E-6</v>
      </c>
      <c r="S2830">
        <f t="shared" si="371"/>
        <v>-7.7920673562385353E-9</v>
      </c>
      <c r="U2830">
        <f t="shared" si="372"/>
        <v>2.1232832783163073E-6</v>
      </c>
    </row>
    <row r="2831" spans="1:21" x14ac:dyDescent="0.3">
      <c r="A2831">
        <f t="shared" si="373"/>
        <v>23</v>
      </c>
      <c r="D2831" s="57">
        <f t="shared" si="364"/>
        <v>9.4539543004458146E-4</v>
      </c>
      <c r="E2831" s="57">
        <f>D2831/SUM(D2808:D2925)</f>
        <v>9.9417383490074565E-4</v>
      </c>
      <c r="F2831">
        <f>D2805*N2805*(D2805*A2831)^(N2805-1)/EXP((D2805*A2831)^N2805)</f>
        <v>6.2436326843111298E-6</v>
      </c>
      <c r="G2831">
        <f t="shared" si="365"/>
        <v>5.7045312188420541E-5</v>
      </c>
      <c r="H2831">
        <f>F2831*(N2805/D2805)*(1-(D2805*A2831)^(N2805))</f>
        <v>4.4346072074880451E-3</v>
      </c>
      <c r="I2831">
        <f>F2831*(1/N2805+LN(D2805*A2831)*(1-(D2805*A2831)^N2805))</f>
        <v>-7.2315880014294079E-6</v>
      </c>
      <c r="K2831">
        <f t="shared" si="366"/>
        <v>9.879302022164345E-4</v>
      </c>
      <c r="L2831">
        <f t="shared" si="367"/>
        <v>1.9665741084704917E-5</v>
      </c>
      <c r="M2831">
        <f t="shared" si="368"/>
        <v>5.2295865022417778E-11</v>
      </c>
      <c r="O2831">
        <f t="shared" si="369"/>
        <v>-3.2069252272722919E-8</v>
      </c>
      <c r="R2831">
        <f t="shared" si="370"/>
        <v>4.3810823952441226E-6</v>
      </c>
      <c r="S2831">
        <f t="shared" si="371"/>
        <v>-7.144304196598096E-9</v>
      </c>
      <c r="U2831">
        <f t="shared" si="372"/>
        <v>9.7600608445140514E-7</v>
      </c>
    </row>
    <row r="2832" spans="1:21" x14ac:dyDescent="0.3">
      <c r="A2832">
        <f t="shared" si="373"/>
        <v>24</v>
      </c>
      <c r="D2832" s="57">
        <f t="shared" si="364"/>
        <v>7.6753487616298814E-4</v>
      </c>
      <c r="E2832" s="57">
        <f>D2832/SUM(D2808:D2925)</f>
        <v>8.0713642884760247E-4</v>
      </c>
      <c r="F2832">
        <f>D2805*N2805*(D2805*A2832)^(N2805-1)/EXP((D2805*A2832)^N2805)</f>
        <v>8.6417817928940662E-6</v>
      </c>
      <c r="G2832">
        <f t="shared" si="365"/>
        <v>5.9905620405485201E-5</v>
      </c>
      <c r="H2832">
        <f>F2832*(N2805/D2805)*(1-(D2805*A2832)^(N2805))</f>
        <v>6.137873043606086E-3</v>
      </c>
      <c r="I2832">
        <f>F2832*(1/N2805+LN(D2805*A2832)*(1-(D2805*A2832)^N2805))</f>
        <v>-9.6413425737580755E-6</v>
      </c>
      <c r="K2832">
        <f t="shared" si="366"/>
        <v>7.9849464705470839E-4</v>
      </c>
      <c r="L2832">
        <f t="shared" si="367"/>
        <v>3.7673485499426235E-5</v>
      </c>
      <c r="M2832">
        <f t="shared" si="368"/>
        <v>9.2955486624559994E-11</v>
      </c>
      <c r="O2832">
        <f t="shared" si="369"/>
        <v>-5.9177336687641413E-8</v>
      </c>
      <c r="R2832">
        <f t="shared" si="370"/>
        <v>4.9010587696208508E-6</v>
      </c>
      <c r="S2832">
        <f t="shared" si="371"/>
        <v>-7.6985604355664888E-9</v>
      </c>
      <c r="U2832">
        <f t="shared" si="372"/>
        <v>6.3759370137502327E-7</v>
      </c>
    </row>
    <row r="2833" spans="1:21" x14ac:dyDescent="0.3">
      <c r="A2833">
        <f t="shared" si="373"/>
        <v>25</v>
      </c>
      <c r="D2833" s="57">
        <f t="shared" si="364"/>
        <v>1.1695900550622079E-3</v>
      </c>
      <c r="E2833" s="57">
        <f>D2833/SUM(D2808:D2925)</f>
        <v>1.2299359541521554E-3</v>
      </c>
      <c r="F2833">
        <f>D2805*N2805*(D2805*A2833)^(N2805-1)/EXP((D2805*A2833)^N2805)</f>
        <v>1.1803326072213152E-5</v>
      </c>
      <c r="G2833">
        <f t="shared" si="365"/>
        <v>5.3539551329130167E-5</v>
      </c>
      <c r="H2833">
        <f>F2833*(N2805/D2805)*(1-(D2805*A2833)^(N2805))</f>
        <v>8.3832921481988756E-3</v>
      </c>
      <c r="I2833">
        <f>F2833*(1/N2805+LN(D2805*A2833)*(1-(D2805*A2833)^N2805))</f>
        <v>-1.2686603789080167E-5</v>
      </c>
      <c r="K2833">
        <f t="shared" si="366"/>
        <v>1.2181326280799422E-3</v>
      </c>
      <c r="L2833">
        <f t="shared" si="367"/>
        <v>7.0279587242052914E-5</v>
      </c>
      <c r="M2833">
        <f t="shared" si="368"/>
        <v>1.6094991570110325E-10</v>
      </c>
      <c r="O2833">
        <f t="shared" si="369"/>
        <v>-1.0635550593230587E-7</v>
      </c>
      <c r="R2833">
        <f t="shared" si="370"/>
        <v>1.0211961696447442E-5</v>
      </c>
      <c r="S2833">
        <f t="shared" si="371"/>
        <v>-1.5453966015001178E-8</v>
      </c>
      <c r="U2833">
        <f t="shared" si="372"/>
        <v>1.4838470995929469E-6</v>
      </c>
    </row>
    <row r="2834" spans="1:21" x14ac:dyDescent="0.3">
      <c r="A2834">
        <f t="shared" si="373"/>
        <v>26</v>
      </c>
      <c r="D2834" s="57">
        <f t="shared" si="364"/>
        <v>1.1780040895101496E-3</v>
      </c>
      <c r="E2834" s="57">
        <f>D2834/SUM(D2808:D2925)</f>
        <v>1.2387841171834731E-3</v>
      </c>
      <c r="F2834">
        <f>D2805*N2805*(D2805*A2834)^(N2805-1)/EXP((D2805*A2834)^N2805)</f>
        <v>1.5925479969560489E-5</v>
      </c>
      <c r="G2834">
        <f t="shared" si="365"/>
        <v>5.3410144316692045E-5</v>
      </c>
      <c r="H2834">
        <f>F2834*(N2805/D2805)*(1-(D2805*A2834)^(N2805))</f>
        <v>1.1310889078362037E-2</v>
      </c>
      <c r="I2834">
        <f>F2834*(1/N2805+LN(D2805*A2834)*(1-(D2805*A2834)^N2805))</f>
        <v>-1.6492390677796717E-5</v>
      </c>
      <c r="K2834">
        <f t="shared" si="366"/>
        <v>1.2228586372139126E-3</v>
      </c>
      <c r="L2834">
        <f t="shared" si="367"/>
        <v>1.2793621174300959E-4</v>
      </c>
      <c r="M2834">
        <f t="shared" si="368"/>
        <v>2.7199895026907608E-10</v>
      </c>
      <c r="O2834">
        <f t="shared" si="369"/>
        <v>-1.8654360159357077E-7</v>
      </c>
      <c r="R2834">
        <f t="shared" si="370"/>
        <v>1.3831618404043527E-5</v>
      </c>
      <c r="S2834">
        <f t="shared" si="371"/>
        <v>-2.0167862388649929E-8</v>
      </c>
      <c r="U2834">
        <f t="shared" si="372"/>
        <v>1.4953832466086674E-6</v>
      </c>
    </row>
    <row r="2835" spans="1:21" x14ac:dyDescent="0.3">
      <c r="A2835">
        <f t="shared" si="373"/>
        <v>27</v>
      </c>
      <c r="D2835" s="57">
        <f t="shared" si="364"/>
        <v>1.3332568385892825E-3</v>
      </c>
      <c r="E2835" s="57">
        <f>D2835/SUM(D2808:D2925)</f>
        <v>1.4020472513448115E-3</v>
      </c>
      <c r="F2835">
        <f>D2805*N2805*(D2805*A2835)^(N2805-1)/EXP((D2805*A2835)^N2805)</f>
        <v>2.1245561537466554E-5</v>
      </c>
      <c r="G2835">
        <f t="shared" si="365"/>
        <v>5.1050471916532823E-5</v>
      </c>
      <c r="H2835">
        <f>F2835*(N2805/D2805)*(1-(D2805*A2835)^(N2805))</f>
        <v>1.5089137054660385E-2</v>
      </c>
      <c r="I2835">
        <f>F2835*(1/N2805+LN(D2805*A2835)*(1-(D2805*A2835)^N2805))</f>
        <v>-2.1199641823828976E-5</v>
      </c>
      <c r="K2835">
        <f t="shared" si="366"/>
        <v>1.380801689807345E-3</v>
      </c>
      <c r="L2835">
        <f t="shared" si="367"/>
        <v>2.2768205705432507E-4</v>
      </c>
      <c r="M2835">
        <f t="shared" si="368"/>
        <v>4.4942481345863876E-10</v>
      </c>
      <c r="O2835">
        <f t="shared" si="369"/>
        <v>-3.1988430098946584E-7</v>
      </c>
      <c r="R2835">
        <f t="shared" si="370"/>
        <v>2.0835105942809683E-5</v>
      </c>
      <c r="S2835">
        <f t="shared" si="371"/>
        <v>-2.9272501253653515E-8</v>
      </c>
      <c r="U2835">
        <f t="shared" si="372"/>
        <v>1.9066133065748195E-6</v>
      </c>
    </row>
    <row r="2836" spans="1:21" x14ac:dyDescent="0.3">
      <c r="A2836">
        <f t="shared" si="373"/>
        <v>28</v>
      </c>
      <c r="D2836" s="57">
        <f t="shared" si="364"/>
        <v>9.8913973402270871E-4</v>
      </c>
      <c r="E2836" s="57">
        <f>D2836/SUM(D2808:D2925)</f>
        <v>1.0401751599113265E-3</v>
      </c>
      <c r="F2836">
        <f>D2805*N2805*(D2805*A2836)^(N2805-1)/EXP((D2805*A2836)^N2805)</f>
        <v>2.8047110130540488E-5</v>
      </c>
      <c r="G2836">
        <f t="shared" si="365"/>
        <v>5.6352547501637545E-5</v>
      </c>
      <c r="H2836">
        <f>F2836*(N2805/D2805)*(1-(D2805*A2836)^(N2805))</f>
        <v>1.9919281202191042E-2</v>
      </c>
      <c r="I2836">
        <f>F2836*(1/N2805+LN(D2805*A2836)*(1-(D2805*A2836)^N2805))</f>
        <v>-2.6965809478902003E-5</v>
      </c>
      <c r="K2836">
        <f t="shared" si="366"/>
        <v>1.012128049780786E-3</v>
      </c>
      <c r="L2836">
        <f t="shared" si="367"/>
        <v>3.9677776361196144E-4</v>
      </c>
      <c r="M2836">
        <f t="shared" si="368"/>
        <v>7.271548808524411E-10</v>
      </c>
      <c r="O2836">
        <f t="shared" si="369"/>
        <v>-5.3713954185495766E-7</v>
      </c>
      <c r="R2836">
        <f t="shared" si="370"/>
        <v>2.0160863236208691E-5</v>
      </c>
      <c r="S2836">
        <f t="shared" si="371"/>
        <v>-2.7292852158641318E-8</v>
      </c>
      <c r="U2836">
        <f t="shared" si="372"/>
        <v>1.0244031891530573E-6</v>
      </c>
    </row>
    <row r="2837" spans="1:21" x14ac:dyDescent="0.3">
      <c r="A2837">
        <f t="shared" si="373"/>
        <v>29</v>
      </c>
      <c r="D2837" s="57">
        <f t="shared" si="364"/>
        <v>1.203115171580054E-3</v>
      </c>
      <c r="E2837" s="57">
        <f>D2837/SUM(D2808:D2925)</f>
        <v>1.2651908248600345E-3</v>
      </c>
      <c r="F2837">
        <f>D2805*N2805*(D2805*A2837)^(N2805-1)/EXP((D2805*A2837)^N2805)</f>
        <v>3.666664330856407E-5</v>
      </c>
      <c r="G2837">
        <f t="shared" si="365"/>
        <v>5.3024869338596159E-5</v>
      </c>
      <c r="H2837">
        <f>F2837*(N2805/D2805)*(1-(D2805*A2837)^(N2805))</f>
        <v>2.6040103959630429E-2</v>
      </c>
      <c r="I2837">
        <f>F2837*(1/N2805+LN(D2805*A2837)*(1-(D2805*A2837)^N2805))</f>
        <v>-3.3965239490038401E-5</v>
      </c>
      <c r="K2837">
        <f t="shared" si="366"/>
        <v>1.2285241815514704E-3</v>
      </c>
      <c r="L2837">
        <f t="shared" si="367"/>
        <v>6.7808701422836031E-4</v>
      </c>
      <c r="M2837">
        <f t="shared" si="368"/>
        <v>1.1536374936156641E-9</v>
      </c>
      <c r="O2837">
        <f t="shared" si="369"/>
        <v>-8.8445836733434479E-7</v>
      </c>
      <c r="R2837">
        <f t="shared" si="370"/>
        <v>3.1990897404520178E-5</v>
      </c>
      <c r="S2837">
        <f t="shared" si="371"/>
        <v>-4.1727118045699107E-8</v>
      </c>
      <c r="U2837">
        <f t="shared" si="372"/>
        <v>1.5092716646567102E-6</v>
      </c>
    </row>
    <row r="2838" spans="1:21" x14ac:dyDescent="0.3">
      <c r="A2838">
        <f t="shared" si="373"/>
        <v>30</v>
      </c>
      <c r="D2838" s="57">
        <f t="shared" si="364"/>
        <v>1.3479750442742966E-3</v>
      </c>
      <c r="E2838" s="57">
        <f>D2838/SUM(D2808:D2925)</f>
        <v>1.4175248541803134E-3</v>
      </c>
      <c r="F2838">
        <f>D2805*N2805*(D2805*A2838)^(N2805-1)/EXP((D2805*A2838)^N2805)</f>
        <v>4.7501086905917526E-5</v>
      </c>
      <c r="G2838">
        <f t="shared" si="365"/>
        <v>5.0829537726303721E-5</v>
      </c>
      <c r="H2838">
        <f>F2838*(N2805/D2805)*(1-(D2805*A2838)^(N2805))</f>
        <v>3.3733151217666901E-2</v>
      </c>
      <c r="I2838">
        <f>F2838*(1/N2805+LN(D2805*A2838)*(1-(D2805*A2838)^N2805))</f>
        <v>-4.2389290214956888E-5</v>
      </c>
      <c r="K2838">
        <f t="shared" si="366"/>
        <v>1.3700237672743959E-3</v>
      </c>
      <c r="L2838">
        <f t="shared" si="367"/>
        <v>1.137925491073982E-3</v>
      </c>
      <c r="M2838">
        <f t="shared" si="368"/>
        <v>1.7968519249278397E-9</v>
      </c>
      <c r="O2838">
        <f t="shared" si="369"/>
        <v>-1.4299243368307085E-6</v>
      </c>
      <c r="R2838">
        <f t="shared" si="370"/>
        <v>4.6215218913264879E-5</v>
      </c>
      <c r="S2838">
        <f t="shared" si="371"/>
        <v>-5.8074335072382921E-8</v>
      </c>
      <c r="U2838">
        <f t="shared" si="372"/>
        <v>1.876965122896728E-6</v>
      </c>
    </row>
    <row r="2839" spans="1:21" x14ac:dyDescent="0.3">
      <c r="A2839">
        <f t="shared" si="373"/>
        <v>31</v>
      </c>
      <c r="D2839" s="57">
        <f t="shared" si="364"/>
        <v>1.2584391942480613E-3</v>
      </c>
      <c r="E2839" s="57">
        <f>D2839/SUM(D2808:D2925)</f>
        <v>1.323369333058868E-3</v>
      </c>
      <c r="F2839">
        <f>D2805*N2805*(D2805*A2839)^(N2805-1)/EXP((D2805*A2839)^N2805)</f>
        <v>6.1015910043374037E-5</v>
      </c>
      <c r="G2839">
        <f t="shared" si="365"/>
        <v>5.2180963493311547E-5</v>
      </c>
      <c r="H2839">
        <f>F2839*(N2805/D2805)*(1-(D2805*A2839)^(N2805))</f>
        <v>4.3328433941609158E-2</v>
      </c>
      <c r="I2839">
        <f>F2839*(1/N2805+LN(D2805*A2839)*(1-(D2805*A2839)^N2805))</f>
        <v>-5.2446138548915253E-5</v>
      </c>
      <c r="K2839">
        <f t="shared" si="366"/>
        <v>1.2623534230154941E-3</v>
      </c>
      <c r="L2839">
        <f t="shared" si="367"/>
        <v>1.8773531878323885E-3</v>
      </c>
      <c r="M2839">
        <f t="shared" si="368"/>
        <v>2.7505974486920145E-9</v>
      </c>
      <c r="O2839">
        <f t="shared" si="369"/>
        <v>-2.2724090496091562E-6</v>
      </c>
      <c r="R2839">
        <f t="shared" si="370"/>
        <v>5.4695796900091038E-5</v>
      </c>
      <c r="S2839">
        <f t="shared" si="371"/>
        <v>-6.620556252116802E-8</v>
      </c>
      <c r="U2839">
        <f t="shared" si="372"/>
        <v>1.5935361645989348E-6</v>
      </c>
    </row>
    <row r="2840" spans="1:21" x14ac:dyDescent="0.3">
      <c r="A2840">
        <f t="shared" si="373"/>
        <v>32</v>
      </c>
      <c r="D2840" s="57">
        <f t="shared" si="364"/>
        <v>1.3249234706206299E-3</v>
      </c>
      <c r="E2840" s="57">
        <f>D2840/SUM(D2808:D2925)</f>
        <v>1.3932839168418684E-3</v>
      </c>
      <c r="F2840">
        <f>D2805*N2805*(D2805*A2840)^(N2805-1)/EXP((D2805*A2840)^N2805)</f>
        <v>7.7753993555429457E-5</v>
      </c>
      <c r="G2840">
        <f t="shared" si="365"/>
        <v>5.1175776084253391E-5</v>
      </c>
      <c r="H2840">
        <f>F2840*(N2805/D2805)*(1-(D2805*A2840)^(N2805))</f>
        <v>5.5210614650978672E-2</v>
      </c>
      <c r="I2840">
        <f>F2840*(1/N2805+LN(D2805*A2840)*(1-(D2805*A2840)^N2805))</f>
        <v>-6.4360215560589493E-5</v>
      </c>
      <c r="K2840">
        <f t="shared" si="366"/>
        <v>1.315529923286439E-3</v>
      </c>
      <c r="L2840">
        <f t="shared" si="367"/>
        <v>3.0482119701388606E-3</v>
      </c>
      <c r="M2840">
        <f t="shared" si="368"/>
        <v>4.1422373470055462E-9</v>
      </c>
      <c r="O2840">
        <f t="shared" si="369"/>
        <v>-3.5533670601696278E-6</v>
      </c>
      <c r="R2840">
        <f t="shared" si="370"/>
        <v>7.2631215656399114E-5</v>
      </c>
      <c r="S2840">
        <f t="shared" si="371"/>
        <v>-8.4667789439120981E-8</v>
      </c>
      <c r="U2840">
        <f t="shared" si="372"/>
        <v>1.7306189790620241E-6</v>
      </c>
    </row>
    <row r="2841" spans="1:21" x14ac:dyDescent="0.3">
      <c r="A2841">
        <f t="shared" si="373"/>
        <v>33</v>
      </c>
      <c r="D2841" s="57">
        <f t="shared" si="364"/>
        <v>9.537890941228609E-4</v>
      </c>
      <c r="E2841" s="57">
        <f>D2841/SUM(D2808:D2925)</f>
        <v>1.0030005765375E-3</v>
      </c>
      <c r="F2841">
        <f>D2805*N2805*(D2805*A2841)^(N2805-1)/EXP((D2805*A2841)^N2805)</f>
        <v>9.8345255562347849E-5</v>
      </c>
      <c r="G2841">
        <f t="shared" si="365"/>
        <v>5.6912056258530691E-5</v>
      </c>
      <c r="H2841">
        <f>F2841*(N2805/D2805)*(1-(D2805*A2841)^(N2805))</f>
        <v>6.9825680716792363E-2</v>
      </c>
      <c r="I2841">
        <f>F2841*(1/N2805+LN(D2805*A2841)*(1-(D2805*A2841)^N2805))</f>
        <v>-7.8371207971729409E-5</v>
      </c>
      <c r="K2841">
        <f t="shared" si="366"/>
        <v>9.0465532097515214E-4</v>
      </c>
      <c r="L2841">
        <f t="shared" si="367"/>
        <v>4.8756256875634287E-3</v>
      </c>
      <c r="M2841">
        <f t="shared" si="368"/>
        <v>6.1420462389480634E-9</v>
      </c>
      <c r="O2841">
        <f t="shared" si="369"/>
        <v>-5.4723229452233099E-6</v>
      </c>
      <c r="R2841">
        <f t="shared" si="370"/>
        <v>6.3168173601158286E-5</v>
      </c>
      <c r="S2841">
        <f t="shared" si="371"/>
        <v>-7.0898930302875268E-8</v>
      </c>
      <c r="U2841">
        <f t="shared" si="372"/>
        <v>8.1840124976865556E-7</v>
      </c>
    </row>
    <row r="2842" spans="1:21" x14ac:dyDescent="0.3">
      <c r="A2842">
        <f t="shared" si="373"/>
        <v>34</v>
      </c>
      <c r="D2842" s="57">
        <f t="shared" si="364"/>
        <v>8.9457045994078817E-4</v>
      </c>
      <c r="E2842" s="57">
        <f>D2842/SUM(D2808:D2925)</f>
        <v>9.4072651134596483E-4</v>
      </c>
      <c r="F2842">
        <f>D2805*N2805*(D2805*A2842)^(N2805-1)/EXP((D2805*A2842)^N2805)</f>
        <v>1.2351705133173662E-4</v>
      </c>
      <c r="G2842">
        <f t="shared" si="365"/>
        <v>5.7855526406043329E-5</v>
      </c>
      <c r="H2842">
        <f>F2842*(N2805/D2805)*(1-(D2805*A2842)^(N2805))</f>
        <v>8.7688096433311977E-2</v>
      </c>
      <c r="I2842">
        <f>F2842*(1/N2805+LN(D2805*A2842)*(1-(D2805*A2842)^N2805))</f>
        <v>-9.4732554768851016E-5</v>
      </c>
      <c r="K2842">
        <f t="shared" si="366"/>
        <v>8.1720946001422826E-4</v>
      </c>
      <c r="L2842">
        <f t="shared" si="367"/>
        <v>7.6892022560978209E-3</v>
      </c>
      <c r="M2842">
        <f t="shared" si="368"/>
        <v>8.9742569330333575E-9</v>
      </c>
      <c r="O2842">
        <f t="shared" si="369"/>
        <v>-8.3069173979450164E-6</v>
      </c>
      <c r="R2842">
        <f t="shared" si="370"/>
        <v>7.1659541935942451E-5</v>
      </c>
      <c r="S2842">
        <f t="shared" si="371"/>
        <v>-7.7416339928421043E-8</v>
      </c>
      <c r="U2842">
        <f t="shared" si="372"/>
        <v>6.6783130153674659E-7</v>
      </c>
    </row>
    <row r="2843" spans="1:21" x14ac:dyDescent="0.3">
      <c r="A2843">
        <f t="shared" si="373"/>
        <v>35</v>
      </c>
      <c r="D2843" s="57">
        <f t="shared" si="364"/>
        <v>1.6986533463416878E-3</v>
      </c>
      <c r="E2843" s="57">
        <f>D2843/SUM(D2808:D2925)</f>
        <v>1.7862966731496308E-3</v>
      </c>
      <c r="F2843">
        <f>D2805*N2805*(D2805*A2843)^(N2805-1)/EXP((D2805*A2843)^N2805)</f>
        <v>1.541053556595401E-4</v>
      </c>
      <c r="G2843">
        <f t="shared" si="365"/>
        <v>4.5707225041336946E-5</v>
      </c>
      <c r="H2843">
        <f>F2843*(N2805/D2805)*(1-(D2805*A2843)^(N2805))</f>
        <v>0.10938841253825571</v>
      </c>
      <c r="I2843">
        <f>F2843*(1/N2805+LN(D2805*A2843)*(1-(D2805*A2843)^N2805))</f>
        <v>-1.1370936058464675E-4</v>
      </c>
      <c r="K2843">
        <f t="shared" si="366"/>
        <v>1.6321913174900907E-3</v>
      </c>
      <c r="L2843">
        <f t="shared" si="367"/>
        <v>1.1965824797639619E-2</v>
      </c>
      <c r="M2843">
        <f t="shared" si="368"/>
        <v>1.2929818684569218E-8</v>
      </c>
      <c r="O2843">
        <f t="shared" si="369"/>
        <v>-1.2438486445094612E-5</v>
      </c>
      <c r="R2843">
        <f t="shared" si="370"/>
        <v>1.7854281717896513E-4</v>
      </c>
      <c r="S2843">
        <f t="shared" si="371"/>
        <v>-1.8559543106361036E-7</v>
      </c>
      <c r="U2843">
        <f t="shared" si="372"/>
        <v>2.6640484968900381E-6</v>
      </c>
    </row>
    <row r="2844" spans="1:21" x14ac:dyDescent="0.3">
      <c r="A2844">
        <f t="shared" si="373"/>
        <v>36</v>
      </c>
      <c r="D2844" s="57">
        <f t="shared" si="364"/>
        <v>1.5215440161182746E-3</v>
      </c>
      <c r="E2844" s="57">
        <f>D2844/SUM(D2808:D2925)</f>
        <v>1.6000492507175061E-3</v>
      </c>
      <c r="F2844">
        <f>D2805*N2805*(D2805*A2844)^(N2805-1)/EXP((D2805*A2844)^N2805)</f>
        <v>1.9106672415847685E-4</v>
      </c>
      <c r="G2844">
        <f t="shared" si="365"/>
        <v>4.8260243464324529E-5</v>
      </c>
      <c r="H2844">
        <f>F2844*(N2805/D2805)*(1-(D2805*A2844)^(N2805))</f>
        <v>0.13560129446195199</v>
      </c>
      <c r="I2844">
        <f>F2844*(1/N2805+LN(D2805*A2844)*(1-(D2805*A2844)^N2805))</f>
        <v>-1.3557563915220772E-4</v>
      </c>
      <c r="K2844">
        <f t="shared" si="366"/>
        <v>1.4089825265590293E-3</v>
      </c>
      <c r="L2844">
        <f t="shared" si="367"/>
        <v>1.8387711059757009E-2</v>
      </c>
      <c r="M2844">
        <f t="shared" si="368"/>
        <v>1.838075393152964E-8</v>
      </c>
      <c r="O2844">
        <f t="shared" si="369"/>
        <v>-1.8384232166545868E-5</v>
      </c>
      <c r="R2844">
        <f t="shared" si="370"/>
        <v>1.9105985447567602E-4</v>
      </c>
      <c r="S2844">
        <f t="shared" si="371"/>
        <v>-1.9102370659253289E-7</v>
      </c>
      <c r="U2844">
        <f t="shared" si="372"/>
        <v>1.9852317601486658E-6</v>
      </c>
    </row>
    <row r="2845" spans="1:21" x14ac:dyDescent="0.3">
      <c r="A2845">
        <f t="shared" si="373"/>
        <v>37</v>
      </c>
      <c r="D2845" s="57">
        <f t="shared" si="364"/>
        <v>1.7895883817692015E-3</v>
      </c>
      <c r="E2845" s="57">
        <f>D2845/SUM(D2808:D2925)</f>
        <v>1.8819235717200452E-3</v>
      </c>
      <c r="F2845">
        <f>D2805*N2805*(D2805*A2845)^(N2805-1)/EXP((D2805*A2845)^N2805)</f>
        <v>2.354910143540853E-4</v>
      </c>
      <c r="G2845">
        <f t="shared" si="365"/>
        <v>4.4423357727816537E-5</v>
      </c>
      <c r="H2845">
        <f>F2845*(N2805/D2805)*(1-(D2805*A2845)^(N2805))</f>
        <v>0.16709390808483551</v>
      </c>
      <c r="I2845">
        <f>F2845*(1/N2805+LN(D2805*A2845)*(1-(D2805*A2845)^N2805))</f>
        <v>-1.6061079119564193E-4</v>
      </c>
      <c r="K2845">
        <f t="shared" si="366"/>
        <v>1.64643255736596E-3</v>
      </c>
      <c r="L2845">
        <f t="shared" si="367"/>
        <v>2.7920374119063458E-2</v>
      </c>
      <c r="M2845">
        <f t="shared" si="368"/>
        <v>2.5795826248490091E-8</v>
      </c>
      <c r="O2845">
        <f t="shared" si="369"/>
        <v>-2.68370847814773E-5</v>
      </c>
      <c r="R2845">
        <f t="shared" si="370"/>
        <v>2.7510885040838839E-4</v>
      </c>
      <c r="S2845">
        <f t="shared" si="371"/>
        <v>-2.6443483568881096E-7</v>
      </c>
      <c r="U2845">
        <f t="shared" si="372"/>
        <v>2.7107401659546151E-6</v>
      </c>
    </row>
    <row r="2846" spans="1:21" x14ac:dyDescent="0.3">
      <c r="A2846">
        <f t="shared" si="373"/>
        <v>38</v>
      </c>
      <c r="D2846" s="57">
        <f t="shared" si="364"/>
        <v>1.1980214203400744E-3</v>
      </c>
      <c r="E2846" s="57">
        <f>D2846/SUM(D2808:D2925)</f>
        <v>1.2598342576043179E-3</v>
      </c>
      <c r="F2846">
        <f>D2805*N2805*(D2805*A2846)^(N2805-1)/EXP((D2805*A2846)^N2805)</f>
        <v>2.8861482749574984E-4</v>
      </c>
      <c r="G2846">
        <f t="shared" si="365"/>
        <v>5.3102909124154045E-5</v>
      </c>
      <c r="H2846">
        <f>F2846*(N2805/D2805)*(1-(D2805*A2846)^(N2805))</f>
        <v>0.2047345729927772</v>
      </c>
      <c r="I2846">
        <f>F2846*(1/N2805+LN(D2805*A2846)*(1-(D2805*A2846)^N2805))</f>
        <v>-1.8909521173767635E-4</v>
      </c>
      <c r="K2846">
        <f t="shared" si="366"/>
        <v>9.7121943010856806E-4</v>
      </c>
      <c r="L2846">
        <f t="shared" si="367"/>
        <v>4.1916245378534812E-2</v>
      </c>
      <c r="M2846">
        <f t="shared" si="368"/>
        <v>3.5756999102116648E-8</v>
      </c>
      <c r="O2846">
        <f t="shared" si="369"/>
        <v>-3.871432743009196E-5</v>
      </c>
      <c r="R2846">
        <f t="shared" si="370"/>
        <v>1.9884219530556609E-4</v>
      </c>
      <c r="S2846">
        <f t="shared" si="371"/>
        <v>-1.8365294378012504E-7</v>
      </c>
      <c r="U2846">
        <f t="shared" si="372"/>
        <v>9.4326718142041177E-7</v>
      </c>
    </row>
    <row r="2847" spans="1:21" x14ac:dyDescent="0.3">
      <c r="A2847">
        <f t="shared" si="373"/>
        <v>39</v>
      </c>
      <c r="D2847" s="57">
        <f t="shared" si="364"/>
        <v>1.3892487224602017E-3</v>
      </c>
      <c r="E2847" s="57">
        <f>D2847/SUM(D2808:D2925)</f>
        <v>1.4609280795593546E-3</v>
      </c>
      <c r="F2847">
        <f>D2805*N2805*(D2805*A2847)^(N2805-1)/EXP((D2805*A2847)^N2805)</f>
        <v>3.5183560647630483E-4</v>
      </c>
      <c r="G2847">
        <f t="shared" si="365"/>
        <v>5.0212536391164985E-5</v>
      </c>
      <c r="H2847">
        <f>F2847*(N2805/D2805)*(1-(D2805*A2847)^(N2805))</f>
        <v>0.24950155675809443</v>
      </c>
      <c r="I2847">
        <f>F2847*(1/N2805+LN(D2805*A2847)*(1-(D2805*A2847)^N2805))</f>
        <v>-2.2130491225127606E-4</v>
      </c>
      <c r="K2847">
        <f t="shared" si="366"/>
        <v>1.1090924730830496E-3</v>
      </c>
      <c r="L2847">
        <f t="shared" si="367"/>
        <v>6.2251026824712619E-2</v>
      </c>
      <c r="M2847">
        <f t="shared" si="368"/>
        <v>4.8975864186544995E-8</v>
      </c>
      <c r="O2847">
        <f t="shared" si="369"/>
        <v>-5.5215920124906862E-5</v>
      </c>
      <c r="R2847">
        <f t="shared" si="370"/>
        <v>2.767202986229058E-4</v>
      </c>
      <c r="S2847">
        <f t="shared" si="371"/>
        <v>-2.4544761243419506E-7</v>
      </c>
      <c r="U2847">
        <f t="shared" si="372"/>
        <v>1.2300861138494752E-6</v>
      </c>
    </row>
    <row r="2848" spans="1:21" x14ac:dyDescent="0.3">
      <c r="A2848">
        <f t="shared" si="373"/>
        <v>40</v>
      </c>
      <c r="D2848" s="57">
        <f t="shared" si="364"/>
        <v>1.762275667677993E-3</v>
      </c>
      <c r="E2848" s="57">
        <f>D2848/SUM(D2808:D2925)</f>
        <v>1.8532016371235092E-3</v>
      </c>
      <c r="F2848">
        <f>D2805*N2805*(D2805*A2848)^(N2805-1)/EXP((D2805*A2848)^N2805)</f>
        <v>4.2672629302966032E-4</v>
      </c>
      <c r="G2848">
        <f t="shared" si="365"/>
        <v>4.4807050946824694E-5</v>
      </c>
      <c r="H2848">
        <f>F2848*(N2805/D2805)*(1-(D2805*A2848)^(N2805))</f>
        <v>0.30249183804368251</v>
      </c>
      <c r="I2848">
        <f>F2848*(1/N2805+LN(D2805*A2848)*(1-(D2805*A2848)^N2805))</f>
        <v>-2.575050337784007E-4</v>
      </c>
      <c r="K2848">
        <f t="shared" si="366"/>
        <v>1.4264753440938489E-3</v>
      </c>
      <c r="L2848">
        <f t="shared" si="367"/>
        <v>9.1501312083045447E-2</v>
      </c>
      <c r="M2848">
        <f t="shared" si="368"/>
        <v>6.6308842421215281E-8</v>
      </c>
      <c r="O2848">
        <f t="shared" si="369"/>
        <v>-7.7893170973128973E-5</v>
      </c>
      <c r="R2848">
        <f t="shared" si="370"/>
        <v>4.3149714875894281E-4</v>
      </c>
      <c r="S2848">
        <f t="shared" si="371"/>
        <v>-3.6732458166494233E-7</v>
      </c>
      <c r="U2848">
        <f t="shared" si="372"/>
        <v>2.0348319073076646E-6</v>
      </c>
    </row>
    <row r="2849" spans="1:21" x14ac:dyDescent="0.3">
      <c r="A2849">
        <f t="shared" si="373"/>
        <v>41</v>
      </c>
      <c r="D2849" s="57">
        <f t="shared" si="364"/>
        <v>1.7014818478600219E-3</v>
      </c>
      <c r="E2849" s="57">
        <f>D2849/SUM(D2808:D2925)</f>
        <v>1.7892711133808176E-3</v>
      </c>
      <c r="F2849">
        <f>D2805*N2805*(D2805*A2849)^(N2805-1)/EXP((D2805*A2849)^N2805)</f>
        <v>5.1505040706498434E-4</v>
      </c>
      <c r="G2849">
        <f t="shared" si="365"/>
        <v>4.566701522185351E-5</v>
      </c>
      <c r="H2849">
        <f>F2849*(N2805/D2805)*(1-(D2805*A2849)^(N2805))</f>
        <v>0.36492960951321196</v>
      </c>
      <c r="I2849">
        <f>F2849*(1/N2805+LN(D2805*A2849)*(1-(D2805*A2849)^N2805))</f>
        <v>-2.9794211869547146E-4</v>
      </c>
      <c r="K2849">
        <f t="shared" si="366"/>
        <v>1.2742207063158332E-3</v>
      </c>
      <c r="L2849">
        <f t="shared" si="367"/>
        <v>0.13317361989946536</v>
      </c>
      <c r="M2849">
        <f t="shared" si="368"/>
        <v>8.8769506092746403E-8</v>
      </c>
      <c r="O2849">
        <f t="shared" si="369"/>
        <v>-1.0872790103307745E-4</v>
      </c>
      <c r="R2849">
        <f t="shared" si="370"/>
        <v>4.6500086478948614E-4</v>
      </c>
      <c r="S2849">
        <f t="shared" si="371"/>
        <v>-3.7964401692537946E-7</v>
      </c>
      <c r="U2849">
        <f t="shared" si="372"/>
        <v>1.6236384084040209E-6</v>
      </c>
    </row>
    <row r="2850" spans="1:21" x14ac:dyDescent="0.3">
      <c r="A2850">
        <f t="shared" si="373"/>
        <v>42</v>
      </c>
      <c r="D2850" s="57">
        <f t="shared" si="364"/>
        <v>2.0431893210902672E-3</v>
      </c>
      <c r="E2850" s="57">
        <f>D2850/SUM(D2808:D2925)</f>
        <v>2.1486092466945538E-3</v>
      </c>
      <c r="F2850">
        <f>D2805*N2805*(D2805*A2850)^(N2805-1)/EXP((D2805*A2850)^N2805)</f>
        <v>6.1877736102603181E-4</v>
      </c>
      <c r="G2850">
        <f t="shared" si="365"/>
        <v>4.0939513606258606E-5</v>
      </c>
      <c r="H2850">
        <f>F2850*(N2805/D2805)*(1-(D2805*A2850)^(N2805))</f>
        <v>0.43817422160698238</v>
      </c>
      <c r="I2850">
        <f>F2850*(1/N2805+LN(D2805*A2850)*(1-(D2805*A2850)^N2805))</f>
        <v>-3.4283500207457293E-4</v>
      </c>
      <c r="K2850">
        <f t="shared" si="366"/>
        <v>1.529831885668522E-3</v>
      </c>
      <c r="L2850">
        <f t="shared" si="367"/>
        <v>0.19199664848088491</v>
      </c>
      <c r="M2850">
        <f t="shared" si="368"/>
        <v>1.1753583864747243E-7</v>
      </c>
      <c r="O2850">
        <f t="shared" si="369"/>
        <v>-1.5022146017365417E-4</v>
      </c>
      <c r="R2850">
        <f t="shared" si="370"/>
        <v>6.7033289569234673E-4</v>
      </c>
      <c r="S2850">
        <f t="shared" si="371"/>
        <v>-5.2447991769691553E-7</v>
      </c>
      <c r="U2850">
        <f t="shared" si="372"/>
        <v>2.3403855984081057E-6</v>
      </c>
    </row>
    <row r="2851" spans="1:21" x14ac:dyDescent="0.3">
      <c r="A2851">
        <f t="shared" si="373"/>
        <v>43</v>
      </c>
      <c r="D2851" s="57">
        <f t="shared" si="364"/>
        <v>2.3730322320212049E-3</v>
      </c>
      <c r="E2851" s="57">
        <f>D2851/SUM(D2808:D2925)</f>
        <v>2.4954706564853458E-3</v>
      </c>
      <c r="F2851">
        <f>D2805*N2805*(D2805*A2851)^(N2805-1)/EXP((D2805*A2851)^N2805)</f>
        <v>7.4009776076597647E-4</v>
      </c>
      <c r="G2851">
        <f t="shared" si="365"/>
        <v>3.6621110840438004E-5</v>
      </c>
      <c r="H2851">
        <f>F2851*(N2805/D2805)*(1-(D2805*A2851)^(N2805))</f>
        <v>0.52372718300518861</v>
      </c>
      <c r="I2851">
        <f>F2851*(1/N2805+LN(D2805*A2851)*(1-(D2805*A2851)^N2805))</f>
        <v>-3.9236417972625111E-4</v>
      </c>
      <c r="K2851">
        <f t="shared" si="366"/>
        <v>1.7553728957193692E-3</v>
      </c>
      <c r="L2851">
        <f t="shared" si="367"/>
        <v>0.27429016221855035</v>
      </c>
      <c r="M2851">
        <f t="shared" si="368"/>
        <v>1.5394964953225387E-7</v>
      </c>
      <c r="O2851">
        <f t="shared" si="369"/>
        <v>-2.0549178656017103E-4</v>
      </c>
      <c r="R2851">
        <f t="shared" si="370"/>
        <v>9.1933650179876593E-4</v>
      </c>
      <c r="S2851">
        <f t="shared" si="371"/>
        <v>-6.8874544634262437E-7</v>
      </c>
      <c r="U2851">
        <f t="shared" si="372"/>
        <v>3.0813340030262032E-6</v>
      </c>
    </row>
    <row r="2852" spans="1:21" x14ac:dyDescent="0.3">
      <c r="A2852">
        <f t="shared" si="373"/>
        <v>44</v>
      </c>
      <c r="D2852" s="57">
        <f t="shared" si="364"/>
        <v>2.0433197814884348E-3</v>
      </c>
      <c r="E2852" s="57">
        <f>D2852/SUM(D2808:D2925)</f>
        <v>2.1487464382973767E-3</v>
      </c>
      <c r="F2852">
        <f>D2805*N2805*(D2805*A2852)^(N2805-1)/EXP((D2805*A2852)^N2805)</f>
        <v>8.8143836964631899E-4</v>
      </c>
      <c r="G2852">
        <f t="shared" si="365"/>
        <v>4.0937758011769121E-5</v>
      </c>
      <c r="H2852">
        <f>F2852*(N2805/D2805)*(1-(D2805*A2852)^(N2805))</f>
        <v>0.62323773071867195</v>
      </c>
      <c r="I2852">
        <f>F2852*(1/N2805+LN(D2805*A2852)*(1-(D2805*A2852)^N2805))</f>
        <v>-4.4665951053836323E-4</v>
      </c>
      <c r="K2852">
        <f t="shared" si="366"/>
        <v>1.2673080686510577E-3</v>
      </c>
      <c r="L2852">
        <f t="shared" si="367"/>
        <v>0.38842526899135982</v>
      </c>
      <c r="M2852">
        <f t="shared" si="368"/>
        <v>1.995047183543702E-7</v>
      </c>
      <c r="O2852">
        <f t="shared" si="369"/>
        <v>-2.7837505975184223E-4</v>
      </c>
      <c r="R2852">
        <f t="shared" si="370"/>
        <v>7.8983420482754815E-4</v>
      </c>
      <c r="S2852">
        <f t="shared" si="371"/>
        <v>-5.660552016449999E-7</v>
      </c>
      <c r="U2852">
        <f t="shared" si="372"/>
        <v>1.606069740868074E-6</v>
      </c>
    </row>
    <row r="2853" spans="1:21" x14ac:dyDescent="0.3">
      <c r="A2853">
        <f t="shared" si="373"/>
        <v>45</v>
      </c>
      <c r="D2853" s="57">
        <f t="shared" si="364"/>
        <v>2.3430918249501271E-3</v>
      </c>
      <c r="E2853" s="57">
        <f>D2853/SUM(D2808:D2925)</f>
        <v>2.4639854510671863E-3</v>
      </c>
      <c r="F2853">
        <f>D2805*N2805*(D2805*A2853)^(N2805-1)/EXP((D2805*A2853)^N2805)</f>
        <v>1.0454763222896677E-3</v>
      </c>
      <c r="G2853">
        <f t="shared" si="365"/>
        <v>3.7003169985756026E-5</v>
      </c>
      <c r="H2853">
        <f>F2853*(N2805/D2805)*(1-(D2805*A2853)^(N2805))</f>
        <v>0.73850635986508328</v>
      </c>
      <c r="I2853">
        <f>F2853*(1/N2805+LN(D2805*A2853)*(1-(D2805*A2853)^N2805))</f>
        <v>-5.0578611761523194E-4</v>
      </c>
      <c r="K2853">
        <f t="shared" si="366"/>
        <v>1.4185091287775187E-3</v>
      </c>
      <c r="L2853">
        <f t="shared" si="367"/>
        <v>0.54539164356117587</v>
      </c>
      <c r="M2853">
        <f t="shared" si="368"/>
        <v>2.5581959677228921E-7</v>
      </c>
      <c r="O2853">
        <f t="shared" si="369"/>
        <v>-3.7352626459031781E-4</v>
      </c>
      <c r="R2853">
        <f t="shared" si="370"/>
        <v>1.047578013128876E-3</v>
      </c>
      <c r="S2853">
        <f t="shared" si="371"/>
        <v>-7.1746222504614624E-7</v>
      </c>
      <c r="U2853">
        <f t="shared" si="372"/>
        <v>2.0121681484251551E-6</v>
      </c>
    </row>
    <row r="2854" spans="1:21" x14ac:dyDescent="0.3">
      <c r="A2854">
        <f t="shared" si="373"/>
        <v>46</v>
      </c>
      <c r="D2854" s="57">
        <f t="shared" si="364"/>
        <v>2.5173824213664711E-3</v>
      </c>
      <c r="E2854" s="57">
        <f>D2854/SUM(D2808:D2925)</f>
        <v>2.6472687049519696E-3</v>
      </c>
      <c r="F2854">
        <f>D2805*N2805*(D2805*A2854)^(N2805-1)/EXP((D2805*A2854)^N2805)</f>
        <v>1.2351520664221289E-3</v>
      </c>
      <c r="G2854">
        <f t="shared" si="365"/>
        <v>3.4806930203949781E-5</v>
      </c>
      <c r="H2854">
        <f>F2854*(N2805/D2805)*(1-(D2805*A2854)^(N2805))</f>
        <v>0.87148555807356887</v>
      </c>
      <c r="I2854">
        <f>F2854*(1/N2805+LN(D2805*A2854)*(1-(D2805*A2854)^N2805))</f>
        <v>-5.6972836846721684E-4</v>
      </c>
      <c r="K2854">
        <f t="shared" si="366"/>
        <v>1.4121166385298407E-3</v>
      </c>
      <c r="L2854">
        <f t="shared" si="367"/>
        <v>0.75948707793079973</v>
      </c>
      <c r="M2854">
        <f t="shared" si="368"/>
        <v>3.245904138363168E-7</v>
      </c>
      <c r="O2854">
        <f t="shared" si="369"/>
        <v>-4.9651004514399632E-4</v>
      </c>
      <c r="R2854">
        <f t="shared" si="370"/>
        <v>1.2306392567941503E-3</v>
      </c>
      <c r="S2854">
        <f t="shared" si="371"/>
        <v>-8.0452290855501672E-7</v>
      </c>
      <c r="U2854">
        <f t="shared" si="372"/>
        <v>1.9940734008128168E-6</v>
      </c>
    </row>
    <row r="2855" spans="1:21" x14ac:dyDescent="0.3">
      <c r="A2855">
        <f t="shared" si="373"/>
        <v>47</v>
      </c>
      <c r="D2855" s="57">
        <f t="shared" si="364"/>
        <v>2.4634712807473608E-3</v>
      </c>
      <c r="E2855" s="57">
        <f>D2855/SUM(D2808:D2925)</f>
        <v>2.5905759775387994E-3</v>
      </c>
      <c r="F2855">
        <f>D2805*N2805*(D2805*A2855)^(N2805-1)/EXP((D2805*A2855)^N2805)</f>
        <v>1.453680383293645E-3</v>
      </c>
      <c r="G2855">
        <f t="shared" si="365"/>
        <v>3.547908895463999E-5</v>
      </c>
      <c r="H2855">
        <f>F2855*(N2805/D2805)*(1-(D2805*A2855)^(N2805))</f>
        <v>1.0242768202285792</v>
      </c>
      <c r="I2855">
        <f>F2855*(1/N2805+LN(D2805*A2855)*(1-(D2805*A2855)^N2805))</f>
        <v>-6.3837184220277095E-4</v>
      </c>
      <c r="K2855">
        <f t="shared" si="366"/>
        <v>1.1368955942451543E-3</v>
      </c>
      <c r="L2855">
        <f t="shared" si="367"/>
        <v>1.0491430044575691</v>
      </c>
      <c r="M2855">
        <f t="shared" si="368"/>
        <v>4.0751860891735946E-7</v>
      </c>
      <c r="O2855">
        <f t="shared" si="369"/>
        <v>-6.5386948065491459E-4</v>
      </c>
      <c r="R2855">
        <f t="shared" si="370"/>
        <v>1.1644958042053078E-3</v>
      </c>
      <c r="S2855">
        <f t="shared" si="371"/>
        <v>-7.2576213489049322E-7</v>
      </c>
      <c r="U2855">
        <f t="shared" si="372"/>
        <v>1.2925315922140426E-6</v>
      </c>
    </row>
    <row r="2856" spans="1:21" x14ac:dyDescent="0.3">
      <c r="A2856">
        <f t="shared" si="373"/>
        <v>48</v>
      </c>
      <c r="D2856" s="57">
        <f t="shared" si="364"/>
        <v>2.6926584966099156E-3</v>
      </c>
      <c r="E2856" s="57">
        <f>D2856/SUM(D2808:D2925)</f>
        <v>2.8315882842024319E-3</v>
      </c>
      <c r="F2856">
        <f>D2805*N2805*(D2805*A2856)^(N2805-1)/EXP((D2805*A2856)^N2805)</f>
        <v>1.7045586871383589E-3</v>
      </c>
      <c r="G2856">
        <f t="shared" si="365"/>
        <v>3.2666028780494733E-5</v>
      </c>
      <c r="H2856">
        <f>F2856*(N2805/D2805)*(1-(D2805*A2856)^(N2805))</f>
        <v>1.1991228246945644</v>
      </c>
      <c r="I2856">
        <f>F2856*(1/N2805+LN(D2805*A2856)*(1-(D2805*A2856)^N2805))</f>
        <v>-7.1148323511219236E-4</v>
      </c>
      <c r="K2856">
        <f t="shared" si="366"/>
        <v>1.127029597064073E-3</v>
      </c>
      <c r="L2856">
        <f t="shared" si="367"/>
        <v>1.437895548703471</v>
      </c>
      <c r="M2856">
        <f t="shared" si="368"/>
        <v>5.0620839384571123E-7</v>
      </c>
      <c r="O2856">
        <f t="shared" si="369"/>
        <v>-8.53155786610559E-4</v>
      </c>
      <c r="R2856">
        <f t="shared" si="370"/>
        <v>1.3514469139458479E-3</v>
      </c>
      <c r="S2856">
        <f t="shared" si="371"/>
        <v>-8.018626637863373E-7</v>
      </c>
      <c r="U2856">
        <f t="shared" si="372"/>
        <v>1.2701957126584066E-6</v>
      </c>
    </row>
    <row r="2857" spans="1:21" x14ac:dyDescent="0.3">
      <c r="A2857">
        <f t="shared" si="373"/>
        <v>49</v>
      </c>
      <c r="D2857" s="57">
        <f t="shared" si="364"/>
        <v>2.9761247286425644E-3</v>
      </c>
      <c r="E2857" s="57">
        <f>D2857/SUM(D2808:D2925)</f>
        <v>3.1296801746524138E-3</v>
      </c>
      <c r="F2857">
        <f>D2805*N2805*(D2805*A2857)^(N2805-1)/EXP((D2805*A2857)^N2805)</f>
        <v>1.9915716302068118E-3</v>
      </c>
      <c r="G2857">
        <f t="shared" si="365"/>
        <v>2.9347446693934766E-5</v>
      </c>
      <c r="H2857">
        <f>F2857*(N2805/D2805)*(1-(D2805*A2857)^(N2805))</f>
        <v>1.3983934321435567</v>
      </c>
      <c r="I2857">
        <f>F2857*(1/N2805+LN(D2805*A2857)*(1-(D2805*A2857)^N2805))</f>
        <v>-7.8868821971731732E-4</v>
      </c>
      <c r="K2857">
        <f t="shared" si="366"/>
        <v>1.138108544445602E-3</v>
      </c>
      <c r="L2857">
        <f t="shared" si="367"/>
        <v>1.9555041910622362</v>
      </c>
      <c r="M2857">
        <f t="shared" si="368"/>
        <v>6.2202910792087141E-7</v>
      </c>
      <c r="O2857">
        <f t="shared" si="369"/>
        <v>-1.102896426461691E-3</v>
      </c>
      <c r="R2857">
        <f t="shared" si="370"/>
        <v>1.591523513619193E-3</v>
      </c>
      <c r="S2857">
        <f t="shared" si="371"/>
        <v>-8.9761280176386908E-7</v>
      </c>
      <c r="U2857">
        <f t="shared" si="372"/>
        <v>1.2952910589400868E-6</v>
      </c>
    </row>
    <row r="2858" spans="1:21" x14ac:dyDescent="0.3">
      <c r="A2858">
        <f t="shared" si="373"/>
        <v>50</v>
      </c>
      <c r="D2858" s="57">
        <f t="shared" si="364"/>
        <v>3.4811819489321289E-3</v>
      </c>
      <c r="E2858" s="57">
        <f>D2858/SUM(D2808:D2925)</f>
        <v>3.6607962109504832E-3</v>
      </c>
      <c r="F2858">
        <f>D2805*N2805*(D2805*A2858)^(N2805-1)/EXP((D2805*A2858)^N2805)</f>
        <v>2.3187908408094163E-3</v>
      </c>
      <c r="G2858">
        <f t="shared" si="365"/>
        <v>2.3875070993046004E-5</v>
      </c>
      <c r="H2858">
        <f>F2858*(N2805/D2805)*(1-(D2805*A2858)^(N2805))</f>
        <v>1.6245639242174321</v>
      </c>
      <c r="I2858">
        <f>F2858*(1/N2805+LN(D2805*A2858)*(1-(D2805*A2858)^N2805))</f>
        <v>-8.6944736156278034E-4</v>
      </c>
      <c r="K2858">
        <f t="shared" si="366"/>
        <v>1.3420053701410669E-3</v>
      </c>
      <c r="L2858">
        <f t="shared" si="367"/>
        <v>2.6392079438687426</v>
      </c>
      <c r="M2858">
        <f t="shared" si="368"/>
        <v>7.5593871452848013E-7</v>
      </c>
      <c r="O2858">
        <f t="shared" si="369"/>
        <v>-1.4124728176009231E-3</v>
      </c>
      <c r="R2858">
        <f t="shared" si="370"/>
        <v>2.1801735104372394E-3</v>
      </c>
      <c r="S2858">
        <f t="shared" si="371"/>
        <v>-1.1668030282722332E-6</v>
      </c>
      <c r="U2858">
        <f t="shared" si="372"/>
        <v>1.8009784134874621E-6</v>
      </c>
    </row>
    <row r="2859" spans="1:21" x14ac:dyDescent="0.3">
      <c r="A2859">
        <f t="shared" si="373"/>
        <v>51</v>
      </c>
      <c r="D2859" s="57">
        <f t="shared" si="364"/>
        <v>3.3099289607370491E-3</v>
      </c>
      <c r="E2859" s="57">
        <f>D2859/SUM(D2808:D2925)</f>
        <v>3.4807072930210978E-3</v>
      </c>
      <c r="F2859">
        <f>D2805*N2805*(D2805*A2859)^(N2805-1)/EXP((D2805*A2859)^N2805)</f>
        <v>2.6905683972218929E-3</v>
      </c>
      <c r="G2859">
        <f t="shared" si="365"/>
        <v>2.5667408396154805E-5</v>
      </c>
      <c r="H2859">
        <f>F2859*(N2805/D2805)*(1-(D2805*A2859)^(N2805))</f>
        <v>1.8801836355426018</v>
      </c>
      <c r="I2859">
        <f>F2859*(1/N2805+LN(D2805*A2859)*(1-(D2805*A2859)^N2805))</f>
        <v>-9.5303031873029834E-4</v>
      </c>
      <c r="K2859">
        <f t="shared" si="366"/>
        <v>7.901388957992049E-4</v>
      </c>
      <c r="L2859">
        <f t="shared" si="367"/>
        <v>3.5350905033621953</v>
      </c>
      <c r="M2859">
        <f t="shared" si="368"/>
        <v>9.0826678841917402E-7</v>
      </c>
      <c r="O2859">
        <f t="shared" si="369"/>
        <v>-1.7918720094526569E-3</v>
      </c>
      <c r="R2859">
        <f t="shared" si="370"/>
        <v>1.4856062216873662E-3</v>
      </c>
      <c r="S2859">
        <f t="shared" si="371"/>
        <v>-7.5302632370472222E-7</v>
      </c>
      <c r="U2859">
        <f t="shared" si="372"/>
        <v>6.2431947465478677E-7</v>
      </c>
    </row>
    <row r="2860" spans="1:21" x14ac:dyDescent="0.3">
      <c r="A2860">
        <f t="shared" si="373"/>
        <v>52</v>
      </c>
      <c r="D2860" s="57">
        <f t="shared" si="364"/>
        <v>4.7535390520579684E-3</v>
      </c>
      <c r="E2860" s="57">
        <f>D2860/SUM(D2808:D2925)</f>
        <v>4.9988015581078835E-3</v>
      </c>
      <c r="F2860">
        <f>D2805*N2805*(D2805*A2860)^(N2805-1)/EXP((D2805*A2860)^N2805)</f>
        <v>3.1115223912848047E-3</v>
      </c>
      <c r="G2860">
        <f t="shared" si="365"/>
        <v>1.2589772836083519E-5</v>
      </c>
      <c r="H2860">
        <f>F2860*(N2805/D2805)*(1-(D2805*A2860)^(N2805))</f>
        <v>2.1678328565800689</v>
      </c>
      <c r="I2860">
        <f>F2860*(1/N2805+LN(D2805*A2860)*(1-(D2805*A2860)^N2805))</f>
        <v>-1.0384887078544772E-3</v>
      </c>
      <c r="K2860">
        <f t="shared" si="366"/>
        <v>1.8872791668230787E-3</v>
      </c>
      <c r="L2860">
        <f t="shared" si="367"/>
        <v>4.6994992940681017</v>
      </c>
      <c r="M2860">
        <f t="shared" si="368"/>
        <v>1.0784587963412617E-6</v>
      </c>
      <c r="O2860">
        <f t="shared" si="369"/>
        <v>-2.2512699420743159E-3</v>
      </c>
      <c r="R2860">
        <f t="shared" si="370"/>
        <v>4.091305787378127E-3</v>
      </c>
      <c r="S2860">
        <f t="shared" si="371"/>
        <v>-1.9599181033147733E-6</v>
      </c>
      <c r="U2860">
        <f t="shared" si="372"/>
        <v>3.5618226535244145E-6</v>
      </c>
    </row>
    <row r="2861" spans="1:21" x14ac:dyDescent="0.3">
      <c r="A2861">
        <f t="shared" si="373"/>
        <v>53</v>
      </c>
      <c r="D2861" s="57">
        <f t="shared" si="364"/>
        <v>4.6280143611814404E-3</v>
      </c>
      <c r="E2861" s="57">
        <f>D2861/SUM(D2808:D2925)</f>
        <v>4.8668003241929235E-3</v>
      </c>
      <c r="F2861">
        <f>D2805*N2805*(D2805*A2861)^(N2805-1)/EXP((D2805*A2861)^N2805)</f>
        <v>3.586512665158238E-3</v>
      </c>
      <c r="G2861">
        <f t="shared" si="365"/>
        <v>1.3543932563279736E-5</v>
      </c>
      <c r="H2861">
        <f>F2861*(N2805/D2805)*(1-(D2805*A2861)^(N2805))</f>
        <v>2.4900656086288002</v>
      </c>
      <c r="I2861">
        <f>F2861*(1/N2805+LN(D2805*A2861)*(1-(D2805*A2861)^N2805))</f>
        <v>-1.1246282242425101E-3</v>
      </c>
      <c r="K2861">
        <f t="shared" si="366"/>
        <v>1.2802876590346855E-3</v>
      </c>
      <c r="L2861">
        <f t="shared" si="367"/>
        <v>6.2004267352759177</v>
      </c>
      <c r="M2861">
        <f t="shared" si="368"/>
        <v>1.2647886427628616E-6</v>
      </c>
      <c r="O2861">
        <f t="shared" si="369"/>
        <v>-2.8003980636795529E-3</v>
      </c>
      <c r="R2861">
        <f t="shared" si="370"/>
        <v>3.188000268914146E-3</v>
      </c>
      <c r="S2861">
        <f t="shared" si="371"/>
        <v>-1.4398476364997786E-6</v>
      </c>
      <c r="U2861">
        <f t="shared" si="372"/>
        <v>1.6391364898765152E-6</v>
      </c>
    </row>
    <row r="2862" spans="1:21" x14ac:dyDescent="0.3">
      <c r="A2862">
        <f t="shared" si="373"/>
        <v>54</v>
      </c>
      <c r="D2862" s="57">
        <f t="shared" si="364"/>
        <v>5.4838120082867673E-3</v>
      </c>
      <c r="E2862" s="57">
        <f>D2862/SUM(D2808:D2925)</f>
        <v>5.7667535095828901E-3</v>
      </c>
      <c r="F2862">
        <f>D2805*N2805*(D2805*A2862)^(N2805-1)/EXP((D2805*A2862)^N2805)</f>
        <v>4.120604518832084E-3</v>
      </c>
      <c r="G2862">
        <f t="shared" si="365"/>
        <v>7.7298180731307454E-6</v>
      </c>
      <c r="H2862">
        <f>F2862*(N2805/D2805)*(1-(D2805*A2862)^(N2805))</f>
        <v>2.84933563438168</v>
      </c>
      <c r="I2862">
        <f>F2862*(1/N2805+LN(D2805*A2862)*(1-(D2805*A2862)^N2805))</f>
        <v>-1.2099808594101464E-3</v>
      </c>
      <c r="K2862">
        <f t="shared" si="366"/>
        <v>1.6461489907508061E-3</v>
      </c>
      <c r="L2862">
        <f t="shared" si="367"/>
        <v>8.1187135573572515</v>
      </c>
      <c r="M2862">
        <f t="shared" si="368"/>
        <v>1.4640536801389164E-6</v>
      </c>
      <c r="O2862">
        <f t="shared" si="369"/>
        <v>-3.4476415796371E-3</v>
      </c>
      <c r="R2862">
        <f t="shared" si="370"/>
        <v>4.6904309788477101E-3</v>
      </c>
      <c r="S2862">
        <f t="shared" si="371"/>
        <v>-1.9918087705458056E-6</v>
      </c>
      <c r="U2862">
        <f t="shared" si="372"/>
        <v>2.7098064997498976E-6</v>
      </c>
    </row>
    <row r="2863" spans="1:21" x14ac:dyDescent="0.3">
      <c r="A2863">
        <f t="shared" si="373"/>
        <v>55</v>
      </c>
      <c r="D2863" s="57">
        <f t="shared" si="364"/>
        <v>5.5057734470783928E-3</v>
      </c>
      <c r="E2863" s="57">
        <f>D2863/SUM(D2808:D2925)</f>
        <v>5.7898480657120419E-3</v>
      </c>
      <c r="F2863">
        <f>D2805*N2805*(D2805*A2863)^(N2805-1)/EXP((D2805*A2863)^N2805)</f>
        <v>4.7190178942380402E-3</v>
      </c>
      <c r="G2863">
        <f t="shared" si="365"/>
        <v>7.6019339196231807E-6</v>
      </c>
      <c r="H2863">
        <f>F2863*(N2805/D2805)*(1-(D2805*A2863)^(N2805))</f>
        <v>3.2479027340786346</v>
      </c>
      <c r="I2863">
        <f>F2863*(1/N2805+LN(D2805*A2863)*(1-(D2805*A2863)^N2805))</f>
        <v>-1.2927783730592929E-3</v>
      </c>
      <c r="K2863">
        <f t="shared" si="366"/>
        <v>1.0708301714740017E-3</v>
      </c>
      <c r="L2863">
        <f t="shared" si="367"/>
        <v>10.54887217003547</v>
      </c>
      <c r="M2863">
        <f t="shared" si="368"/>
        <v>1.6712759218498324E-6</v>
      </c>
      <c r="O2863">
        <f t="shared" si="369"/>
        <v>-4.1988184124170068E-3</v>
      </c>
      <c r="R2863">
        <f t="shared" si="370"/>
        <v>3.4779522416643035E-3</v>
      </c>
      <c r="S2863">
        <f t="shared" si="371"/>
        <v>-1.3843460869009637E-6</v>
      </c>
      <c r="U2863">
        <f t="shared" si="372"/>
        <v>1.1466772561390399E-6</v>
      </c>
    </row>
    <row r="2864" spans="1:21" x14ac:dyDescent="0.3">
      <c r="A2864">
        <f t="shared" si="373"/>
        <v>56</v>
      </c>
      <c r="D2864" s="57">
        <f t="shared" si="364"/>
        <v>6.4746285194495134E-3</v>
      </c>
      <c r="E2864" s="57">
        <f>D2864/SUM(D2808:D2925)</f>
        <v>6.8086919612413603E-3</v>
      </c>
      <c r="F2864">
        <f>D2805*N2805*(D2805*A2864)^(N2805-1)/EXP((D2805*A2864)^N2805)</f>
        <v>5.3870592586283024E-3</v>
      </c>
      <c r="G2864">
        <f t="shared" si="365"/>
        <v>3.021744552353292E-6</v>
      </c>
      <c r="H2864">
        <f>F2864*(N2805/D2805)*(1-(D2805*A2864)^(N2805))</f>
        <v>3.6877164447533941</v>
      </c>
      <c r="I2864">
        <f>F2864*(1/N2805+LN(D2805*A2864)*(1-(D2805*A2864)^N2805))</f>
        <v>-1.3709285526366077E-3</v>
      </c>
      <c r="K2864">
        <f t="shared" si="366"/>
        <v>1.4216327026130579E-3</v>
      </c>
      <c r="L2864">
        <f t="shared" si="367"/>
        <v>13.599252576904613</v>
      </c>
      <c r="M2864">
        <f t="shared" si="368"/>
        <v>1.8794450964343039E-6</v>
      </c>
      <c r="O2864">
        <f t="shared" si="369"/>
        <v>-5.0555957681399869E-3</v>
      </c>
      <c r="R2864">
        <f t="shared" si="370"/>
        <v>5.2425782958253854E-3</v>
      </c>
      <c r="S2864">
        <f t="shared" si="371"/>
        <v>-1.9489568633741885E-6</v>
      </c>
      <c r="U2864">
        <f t="shared" si="372"/>
        <v>2.0210395411389074E-6</v>
      </c>
    </row>
    <row r="2865" spans="1:21" x14ac:dyDescent="0.3">
      <c r="A2865">
        <f t="shared" si="373"/>
        <v>57</v>
      </c>
      <c r="D2865" s="57">
        <f t="shared" si="364"/>
        <v>5.9897637073130401E-3</v>
      </c>
      <c r="E2865" s="57">
        <f>D2865/SUM(D2808:D2925)</f>
        <v>6.2988101759365424E-3</v>
      </c>
      <c r="F2865">
        <f>D2805*N2805*(D2805*A2865)^(N2805-1)/EXP((D2805*A2865)^N2805)</f>
        <v>6.1300331559318291E-3</v>
      </c>
      <c r="G2865">
        <f t="shared" si="365"/>
        <v>5.0543959156908188E-6</v>
      </c>
      <c r="H2865">
        <f>F2865*(N2805/D2805)*(1-(D2805*A2865)^(N2805))</f>
        <v>4.1702740566114294</v>
      </c>
      <c r="I2865">
        <f>F2865*(1/N2805+LN(D2805*A2865)*(1-(D2805*A2865)^N2805))</f>
        <v>-1.4419962334387918E-3</v>
      </c>
      <c r="K2865">
        <f t="shared" si="366"/>
        <v>1.6877702000471333E-4</v>
      </c>
      <c r="L2865">
        <f t="shared" si="367"/>
        <v>17.391185707246347</v>
      </c>
      <c r="M2865">
        <f t="shared" si="368"/>
        <v>2.0793531372516625E-6</v>
      </c>
      <c r="O2865">
        <f t="shared" si="369"/>
        <v>-6.0135194820411918E-3</v>
      </c>
      <c r="R2865">
        <f t="shared" si="370"/>
        <v>7.0384642787784421E-4</v>
      </c>
      <c r="S2865">
        <f t="shared" si="371"/>
        <v>-2.4337582713782026E-7</v>
      </c>
      <c r="U2865">
        <f t="shared" si="372"/>
        <v>2.8485682481671402E-8</v>
      </c>
    </row>
    <row r="2866" spans="1:21" x14ac:dyDescent="0.3">
      <c r="A2866">
        <f t="shared" si="373"/>
        <v>58</v>
      </c>
      <c r="D2866" s="57">
        <f t="shared" si="364"/>
        <v>7.1679576043273295E-3</v>
      </c>
      <c r="E2866" s="57">
        <f>D2866/SUM(D2808:D2925)</f>
        <v>7.53779389388842E-3</v>
      </c>
      <c r="F2866">
        <f>D2805*N2805*(D2805*A2866)^(N2805-1)/EXP((D2805*A2866)^N2805)</f>
        <v>6.9531301983765991E-3</v>
      </c>
      <c r="G2866">
        <f t="shared" si="365"/>
        <v>1.01851421607238E-6</v>
      </c>
      <c r="H2866">
        <f>F2866*(N2805/D2805)*(1-(D2805*A2866)^(N2805))</f>
        <v>4.6964501486074202</v>
      </c>
      <c r="I2866">
        <f>F2866*(1/N2805+LN(D2805*A2866)*(1-(D2805*A2866)^N2805))</f>
        <v>-1.5031915521549651E-3</v>
      </c>
      <c r="K2866">
        <f t="shared" si="366"/>
        <v>5.846636955118209E-4</v>
      </c>
      <c r="L2866">
        <f t="shared" si="367"/>
        <v>22.056643998354659</v>
      </c>
      <c r="M2866">
        <f t="shared" si="368"/>
        <v>2.2595848424700531E-6</v>
      </c>
      <c r="O2866">
        <f t="shared" si="369"/>
        <v>-7.0596641885036044E-3</v>
      </c>
      <c r="R2866">
        <f t="shared" si="370"/>
        <v>2.7458438996718548E-3</v>
      </c>
      <c r="S2866">
        <f t="shared" si="371"/>
        <v>-8.7886152794507198E-7</v>
      </c>
      <c r="U2866">
        <f t="shared" si="372"/>
        <v>3.418316368495392E-7</v>
      </c>
    </row>
    <row r="2867" spans="1:21" x14ac:dyDescent="0.3">
      <c r="A2867">
        <f t="shared" si="373"/>
        <v>59</v>
      </c>
      <c r="D2867" s="57">
        <f t="shared" si="364"/>
        <v>7.5332684167185807E-3</v>
      </c>
      <c r="E2867" s="57">
        <f>D2867/SUM(D2808:D2925)</f>
        <v>7.9219531988139694E-3</v>
      </c>
      <c r="F2867">
        <f>D2805*N2805*(D2805*A2867)^(N2805-1)/EXP((D2805*A2867)^N2805)</f>
        <v>7.8612881692779468E-3</v>
      </c>
      <c r="G2867">
        <f t="shared" si="365"/>
        <v>3.9069418830664568E-7</v>
      </c>
      <c r="H2867">
        <f>F2867*(N2805/D2805)*(1-(D2805*A2867)^(N2805))</f>
        <v>5.26629528308841</v>
      </c>
      <c r="I2867">
        <f>F2867*(1/N2805+LN(D2805*A2867)*(1-(D2805*A2867)^N2805))</f>
        <v>-1.5513684558434244E-3</v>
      </c>
      <c r="K2867">
        <f t="shared" si="366"/>
        <v>6.0665029536022611E-5</v>
      </c>
      <c r="L2867">
        <f t="shared" si="367"/>
        <v>27.733866008679236</v>
      </c>
      <c r="M2867">
        <f t="shared" si="368"/>
        <v>2.4067440857860113E-6</v>
      </c>
      <c r="O2867">
        <f t="shared" si="369"/>
        <v>-8.169964381340376E-3</v>
      </c>
      <c r="R2867">
        <f t="shared" si="370"/>
        <v>3.1947995889397497E-4</v>
      </c>
      <c r="S2867">
        <f t="shared" si="371"/>
        <v>-9.4113813194995139E-8</v>
      </c>
      <c r="U2867">
        <f t="shared" si="372"/>
        <v>3.6802458086064957E-9</v>
      </c>
    </row>
    <row r="2868" spans="1:21" x14ac:dyDescent="0.3">
      <c r="A2868">
        <f t="shared" si="373"/>
        <v>60</v>
      </c>
      <c r="D2868" s="57">
        <f t="shared" si="364"/>
        <v>7.469581700515867E-3</v>
      </c>
      <c r="E2868" s="57">
        <f>D2868/SUM(D2808:D2925)</f>
        <v>7.8549805174709872E-3</v>
      </c>
      <c r="F2868">
        <f>D2805*N2805*(D2805*A2868)^(N2805-1)/EXP((D2805*A2868)^N2805)</f>
        <v>8.8590229497308055E-3</v>
      </c>
      <c r="G2868">
        <f t="shared" si="365"/>
        <v>4.7890279366563899E-7</v>
      </c>
      <c r="H2868">
        <f>F2868*(N2805/D2805)*(1-(D2805*A2868)^(N2805))</f>
        <v>5.8788023220822199</v>
      </c>
      <c r="I2868">
        <f>F2868*(1/N2805+LN(D2805*A2868)*(1-(D2805*A2868)^N2805))</f>
        <v>-1.5830370654579338E-3</v>
      </c>
      <c r="K2868">
        <f t="shared" si="366"/>
        <v>-1.0040424322598183E-3</v>
      </c>
      <c r="L2868">
        <f t="shared" si="367"/>
        <v>34.560316742119298</v>
      </c>
      <c r="M2868">
        <f t="shared" si="368"/>
        <v>2.5060063506136667E-6</v>
      </c>
      <c r="O2868">
        <f t="shared" si="369"/>
        <v>-9.3063619763563248E-3</v>
      </c>
      <c r="R2868">
        <f t="shared" si="370"/>
        <v>-5.9025669822381005E-3</v>
      </c>
      <c r="S2868">
        <f t="shared" si="371"/>
        <v>1.5894363855598292E-6</v>
      </c>
      <c r="U2868">
        <f t="shared" si="372"/>
        <v>1.0081012057782119E-6</v>
      </c>
    </row>
    <row r="2869" spans="1:21" x14ac:dyDescent="0.3">
      <c r="A2869">
        <f t="shared" si="373"/>
        <v>61</v>
      </c>
      <c r="D2869" s="57">
        <f t="shared" si="364"/>
        <v>9.2534845838501672E-3</v>
      </c>
      <c r="E2869" s="57">
        <f>D2869/SUM(D2808:D2925)</f>
        <v>9.7309252430884223E-3</v>
      </c>
      <c r="F2869">
        <f>D2805*N2805*(D2805*A2869)^(N2805-1)/EXP((D2805*A2869)^N2805)</f>
        <v>9.9502262271464435E-3</v>
      </c>
      <c r="G2869">
        <f t="shared" si="365"/>
        <v>1.4016587432566857E-6</v>
      </c>
      <c r="H2869">
        <f>F2869*(N2805/D2805)*(1-(D2805*A2869)^(N2805))</f>
        <v>6.5316401270716531</v>
      </c>
      <c r="I2869">
        <f>F2869*(1/N2805+LN(D2805*A2869)*(1-(D2805*A2869)^N2805))</f>
        <v>-1.5943940632371918E-3</v>
      </c>
      <c r="K2869">
        <f t="shared" si="366"/>
        <v>-2.1930098405802123E-4</v>
      </c>
      <c r="L2869">
        <f t="shared" si="367"/>
        <v>42.662322749572603</v>
      </c>
      <c r="M2869">
        <f t="shared" si="368"/>
        <v>2.5420924288860022E-6</v>
      </c>
      <c r="O2869">
        <f t="shared" si="369"/>
        <v>-1.0414008241804861E-2</v>
      </c>
      <c r="R2869">
        <f t="shared" si="370"/>
        <v>-1.4323951073796724E-3</v>
      </c>
      <c r="S2869">
        <f t="shared" si="371"/>
        <v>3.4965218704418309E-7</v>
      </c>
      <c r="U2869">
        <f t="shared" si="372"/>
        <v>4.8092921608816482E-8</v>
      </c>
    </row>
    <row r="2870" spans="1:21" x14ac:dyDescent="0.3">
      <c r="A2870">
        <f t="shared" si="373"/>
        <v>62</v>
      </c>
      <c r="D2870" s="57">
        <f t="shared" si="364"/>
        <v>1.0159981590695458E-2</v>
      </c>
      <c r="E2870" s="57">
        <f>D2870/SUM(D2808:D2925)</f>
        <v>1.0684193660705939E-2</v>
      </c>
      <c r="F2870">
        <f>D2805*N2805*(D2805*A2870)^(N2805-1)/EXP((D2805*A2870)^N2805)</f>
        <v>1.1137927464927632E-2</v>
      </c>
      <c r="G2870">
        <f t="shared" si="365"/>
        <v>4.5675602102097325E-6</v>
      </c>
      <c r="H2870">
        <f>F2870*(N2805/D2805)*(1-(D2805*A2870)^(N2805))</f>
        <v>7.2208563053641601</v>
      </c>
      <c r="I2870">
        <f>F2870*(1/N2805+LN(D2805*A2870)*(1-(D2805*A2870)^N2805))</f>
        <v>-1.5813757839309287E-3</v>
      </c>
      <c r="K2870">
        <f t="shared" si="366"/>
        <v>-4.5373380422169228E-4</v>
      </c>
      <c r="L2870">
        <f t="shared" si="367"/>
        <v>52.140765782717352</v>
      </c>
      <c r="M2870">
        <f t="shared" si="368"/>
        <v>2.5007493700031592E-6</v>
      </c>
      <c r="O2870">
        <f t="shared" si="369"/>
        <v>-1.1418887300547839E-2</v>
      </c>
      <c r="R2870">
        <f t="shared" si="370"/>
        <v>-3.2763466011710742E-3</v>
      </c>
      <c r="S2870">
        <f t="shared" si="371"/>
        <v>7.1752365034704119E-7</v>
      </c>
      <c r="U2870">
        <f t="shared" si="372"/>
        <v>2.0587436509348897E-7</v>
      </c>
    </row>
    <row r="2871" spans="1:21" x14ac:dyDescent="0.3">
      <c r="A2871">
        <f t="shared" si="373"/>
        <v>63</v>
      </c>
      <c r="D2871" s="57">
        <f t="shared" si="364"/>
        <v>1.0107904188508605E-2</v>
      </c>
      <c r="E2871" s="57">
        <f>D2871/SUM(D2808:D2925)</f>
        <v>1.0629429284870814E-2</v>
      </c>
      <c r="F2871">
        <f>D2805*N2805*(D2805*A2871)^(N2805-1)/EXP((D2805*A2871)^N2805)</f>
        <v>1.2424018495260744E-2</v>
      </c>
      <c r="G2871">
        <f t="shared" si="365"/>
        <v>4.3364761294788235E-6</v>
      </c>
      <c r="H2871">
        <f>F2871*(N2805/D2805)*(1-(D2805*A2871)^(N2805))</f>
        <v>7.9405533026942594</v>
      </c>
      <c r="I2871">
        <f>F2871*(1/N2805+LN(D2805*A2871)*(1-(D2805*A2871)^N2805))</f>
        <v>-1.5397390665742399E-3</v>
      </c>
      <c r="K2871">
        <f t="shared" si="366"/>
        <v>-1.7945892103899304E-3</v>
      </c>
      <c r="L2871">
        <f t="shared" si="367"/>
        <v>63.052386752928712</v>
      </c>
      <c r="M2871">
        <f t="shared" si="368"/>
        <v>2.3707963931349114E-6</v>
      </c>
      <c r="O2871">
        <f t="shared" si="369"/>
        <v>-1.2226380130373457E-2</v>
      </c>
      <c r="R2871">
        <f t="shared" si="370"/>
        <v>-1.4250031281541245E-2</v>
      </c>
      <c r="S2871">
        <f t="shared" si="371"/>
        <v>2.7631991156899934E-6</v>
      </c>
      <c r="U2871">
        <f t="shared" si="372"/>
        <v>3.2205504340479536E-6</v>
      </c>
    </row>
    <row r="2872" spans="1:21" x14ac:dyDescent="0.3">
      <c r="A2872">
        <f t="shared" si="373"/>
        <v>64</v>
      </c>
      <c r="D2872" s="57">
        <f t="shared" si="364"/>
        <v>1.2297869342500392E-2</v>
      </c>
      <c r="E2872" s="57">
        <f>D2872/SUM(D2808:D2925)</f>
        <v>1.2932387376534476E-2</v>
      </c>
      <c r="F2872">
        <f>D2805*N2805*(D2805*A2872)^(N2805-1)/EXP((D2805*A2872)^N2805)</f>
        <v>1.3808940436803998E-2</v>
      </c>
      <c r="G2872">
        <f t="shared" si="365"/>
        <v>1.9231547478454196E-5</v>
      </c>
      <c r="H2872">
        <f>F2872*(N2805/D2805)*(1-(D2805*A2872)^(N2805))</f>
        <v>8.6825456436796173</v>
      </c>
      <c r="I2872">
        <f>F2872*(1/N2805+LN(D2805*A2872)*(1-(D2805*A2872)^N2805))</f>
        <v>-1.4651750664792561E-3</v>
      </c>
      <c r="K2872">
        <f t="shared" si="366"/>
        <v>-8.7655306026952241E-4</v>
      </c>
      <c r="L2872">
        <f t="shared" si="367"/>
        <v>75.386598854579901</v>
      </c>
      <c r="M2872">
        <f t="shared" si="368"/>
        <v>2.1467379754324924E-6</v>
      </c>
      <c r="O2872">
        <f t="shared" si="369"/>
        <v>-1.2721449390687459E-2</v>
      </c>
      <c r="R2872">
        <f t="shared" si="370"/>
        <v>-7.6107119548971787E-3</v>
      </c>
      <c r="S2872">
        <f t="shared" si="371"/>
        <v>1.2843036883529929E-6</v>
      </c>
      <c r="U2872">
        <f t="shared" si="372"/>
        <v>7.6834526746786501E-7</v>
      </c>
    </row>
    <row r="2873" spans="1:21" x14ac:dyDescent="0.3">
      <c r="A2873">
        <f t="shared" si="373"/>
        <v>65</v>
      </c>
      <c r="D2873" s="57">
        <f t="shared" ref="D2873:D2925" si="374">D2674</f>
        <v>1.4276516311219033E-2</v>
      </c>
      <c r="E2873" s="57">
        <f>D2873/SUM(D2808:D2925)</f>
        <v>1.5013124158510442E-2</v>
      </c>
      <c r="F2873">
        <f>D2805*N2805*(D2805*A2873)^(N2805-1)/EXP((D2805*A2873)^N2805)</f>
        <v>1.529133453833224E-2</v>
      </c>
      <c r="G2873">
        <f t="shared" ref="G2873:G2925" si="375">(1/$A$139-E2873)^2</f>
        <v>4.181065110130851E-5</v>
      </c>
      <c r="H2873">
        <f>F2873*(N2805/D2805)*(1-(D2805*A2873)^(N2805))</f>
        <v>9.4360105990791947</v>
      </c>
      <c r="I2873">
        <f>F2873*(1/N2805+LN(D2805*A2873)*(1-(D2805*A2873)^N2805))</f>
        <v>-1.353461008408322E-3</v>
      </c>
      <c r="K2873">
        <f t="shared" ref="K2873:K2925" si="376">E2873-F2873</f>
        <v>-2.7821037982179823E-4</v>
      </c>
      <c r="L2873">
        <f t="shared" ref="L2873:L2925" si="377">H2873*H2873</f>
        <v>89.038296025934898</v>
      </c>
      <c r="M2873">
        <f t="shared" ref="M2873:M2925" si="378">I2873*I2873</f>
        <v>1.8318567012816719E-6</v>
      </c>
      <c r="O2873">
        <f t="shared" ref="O2873:O2925" si="379">H2873*I2873</f>
        <v>-1.2771272420781342E-2</v>
      </c>
      <c r="R2873">
        <f t="shared" ref="R2873:R2925" si="380">H2873*K2873</f>
        <v>-2.6251960927723365E-3</v>
      </c>
      <c r="S2873">
        <f t="shared" ref="S2873:S2925" si="381">I2873*K2873</f>
        <v>3.7654690122327333E-7</v>
      </c>
      <c r="U2873">
        <f t="shared" ref="U2873:U2925" si="382">K2873*K2873</f>
        <v>7.7401015440589237E-8</v>
      </c>
    </row>
    <row r="2874" spans="1:21" x14ac:dyDescent="0.3">
      <c r="A2874">
        <f t="shared" ref="A2874:A2925" si="383">A2873+1</f>
        <v>66</v>
      </c>
      <c r="D2874" s="57">
        <f t="shared" si="374"/>
        <v>1.457936302296879E-2</v>
      </c>
      <c r="E2874" s="57">
        <f>D2874/SUM(D2808:D2925)</f>
        <v>1.533159647944512E-2</v>
      </c>
      <c r="F2874">
        <f>D2805*N2805*(D2805*A2874)^(N2805-1)/EXP((D2805*A2874)^N2805)</f>
        <v>1.6867661109958056E-2</v>
      </c>
      <c r="G2874">
        <f t="shared" si="375"/>
        <v>4.6030633412963964E-5</v>
      </c>
      <c r="H2874">
        <f>F2874*(N2805/D2805)*(1-(D2805*A2874)^(N2805))</f>
        <v>10.187150075653708</v>
      </c>
      <c r="I2874">
        <f>F2874*(1/N2805+LN(D2805*A2874)*(1-(D2805*A2874)^N2805))</f>
        <v>-1.2006541254246819E-3</v>
      </c>
      <c r="K2874">
        <f t="shared" si="376"/>
        <v>-1.5360646305129354E-3</v>
      </c>
      <c r="L2874">
        <f t="shared" si="377"/>
        <v>103.77802666389135</v>
      </c>
      <c r="M2874">
        <f t="shared" si="378"/>
        <v>1.4415703288993078E-6</v>
      </c>
      <c r="O2874">
        <f t="shared" si="379"/>
        <v>-1.2231243764653985E-2</v>
      </c>
      <c r="R2874">
        <f t="shared" si="380"/>
        <v>-1.5648120916938835E-2</v>
      </c>
      <c r="S2874">
        <f t="shared" si="381"/>
        <v>1.8442823355442958E-6</v>
      </c>
      <c r="U2874">
        <f t="shared" si="382"/>
        <v>2.3594945491128409E-6</v>
      </c>
    </row>
    <row r="2875" spans="1:21" x14ac:dyDescent="0.3">
      <c r="A2875">
        <f t="shared" si="383"/>
        <v>67</v>
      </c>
      <c r="D2875" s="57">
        <f t="shared" si="374"/>
        <v>1.5043432193271066E-2</v>
      </c>
      <c r="E2875" s="57">
        <f>D2875/SUM(D2808:D2925)</f>
        <v>1.5819609655769513E-2</v>
      </c>
      <c r="F2875">
        <f>D2805*N2805*(D2805*A2875)^(N2805-1)/EXP((D2805*A2875)^N2805)</f>
        <v>1.8531794015402562E-2</v>
      </c>
      <c r="G2875">
        <f t="shared" si="375"/>
        <v>5.2890726887151229E-5</v>
      </c>
      <c r="H2875">
        <f>F2875*(N2805/D2805)*(1-(D2805*A2875)^(N2805))</f>
        <v>10.918888064210348</v>
      </c>
      <c r="I2875">
        <f>F2875*(1/N2805+LN(D2805*A2875)*(1-(D2805*A2875)^N2805))</f>
        <v>-1.0033305931367302E-3</v>
      </c>
      <c r="K2875">
        <f t="shared" si="376"/>
        <v>-2.7121843596330485E-3</v>
      </c>
      <c r="L2875">
        <f t="shared" si="377"/>
        <v>119.2221165587552</v>
      </c>
      <c r="M2875">
        <f t="shared" si="378"/>
        <v>1.006672279124103E-6</v>
      </c>
      <c r="O2875">
        <f t="shared" si="379"/>
        <v>-1.0955254437857732E-2</v>
      </c>
      <c r="R2875">
        <f t="shared" si="380"/>
        <v>-2.9614037432335278E-2</v>
      </c>
      <c r="S2875">
        <f t="shared" si="381"/>
        <v>2.7212175422467896E-6</v>
      </c>
      <c r="U2875">
        <f t="shared" si="382"/>
        <v>7.3559440006381289E-6</v>
      </c>
    </row>
    <row r="2876" spans="1:21" x14ac:dyDescent="0.3">
      <c r="A2876">
        <f t="shared" si="383"/>
        <v>68</v>
      </c>
      <c r="D2876" s="57">
        <f t="shared" si="374"/>
        <v>1.7962717114752714E-2</v>
      </c>
      <c r="E2876" s="57">
        <f>D2876/SUM(D2808:D2925)</f>
        <v>1.8889517329662618E-2</v>
      </c>
      <c r="F2876">
        <f>D2805*N2805*(D2805*A2876)^(N2805-1)/EXP((D2805*A2876)^N2805)</f>
        <v>2.0274602323874142E-2</v>
      </c>
      <c r="G2876">
        <f t="shared" si="375"/>
        <v>1.0696748791927658E-4</v>
      </c>
      <c r="H2876">
        <f>F2876*(N2805/D2805)*(1-(D2805*A2876)^(N2805))</f>
        <v>11.61063540106926</v>
      </c>
      <c r="I2876">
        <f>F2876*(1/N2805+LN(D2805*A2876)*(1-(D2805*A2876)^N2805))</f>
        <v>-7.5886994076631285E-4</v>
      </c>
      <c r="K2876">
        <f t="shared" si="376"/>
        <v>-1.3850849942115238E-3</v>
      </c>
      <c r="L2876">
        <f t="shared" si="377"/>
        <v>134.80685441656274</v>
      </c>
      <c r="M2876">
        <f t="shared" si="378"/>
        <v>5.7588358699866712E-7</v>
      </c>
      <c r="O2876">
        <f t="shared" si="379"/>
        <v>-8.8109621990686837E-3</v>
      </c>
      <c r="R2876">
        <f t="shared" si="380"/>
        <v>-1.6081716867282131E-2</v>
      </c>
      <c r="S2876">
        <f t="shared" si="381"/>
        <v>1.0510993675136079E-6</v>
      </c>
      <c r="U2876">
        <f t="shared" si="382"/>
        <v>1.9184604411899369E-6</v>
      </c>
    </row>
    <row r="2877" spans="1:21" x14ac:dyDescent="0.3">
      <c r="A2877">
        <f t="shared" si="383"/>
        <v>69</v>
      </c>
      <c r="D2877" s="57">
        <f t="shared" si="374"/>
        <v>1.9050321813314099E-2</v>
      </c>
      <c r="E2877" s="57">
        <f>D2877/SUM(D2808:D2925)</f>
        <v>2.0033237829743575E-2</v>
      </c>
      <c r="F2877">
        <f>D2805*N2805*(D2805*A2877)^(N2805-1)/EXP((D2805*A2877)^N2805)</f>
        <v>2.2083535670094037E-2</v>
      </c>
      <c r="G2877">
        <f t="shared" si="375"/>
        <v>1.3193346313555962E-4</v>
      </c>
      <c r="H2877">
        <f>F2877*(N2805/D2805)*(1-(D2805*A2877)^(N2805))</f>
        <v>12.238161572248083</v>
      </c>
      <c r="I2877">
        <f>F2877*(1/N2805+LN(D2805*A2877)*(1-(D2805*A2877)^N2805))</f>
        <v>-4.6578200710724717E-4</v>
      </c>
      <c r="K2877">
        <f t="shared" si="376"/>
        <v>-2.0502978403504624E-3</v>
      </c>
      <c r="L2877">
        <f t="shared" si="377"/>
        <v>149.77259866844969</v>
      </c>
      <c r="M2877">
        <f t="shared" si="378"/>
        <v>2.1695287814485566E-7</v>
      </c>
      <c r="O2877">
        <f t="shared" si="379"/>
        <v>-5.7003154604244963E-3</v>
      </c>
      <c r="R2877">
        <f t="shared" si="380"/>
        <v>-2.5091876241440266E-2</v>
      </c>
      <c r="S2877">
        <f t="shared" si="381"/>
        <v>9.5499184324609263E-7</v>
      </c>
      <c r="U2877">
        <f t="shared" si="382"/>
        <v>4.20372123414577E-6</v>
      </c>
    </row>
    <row r="2878" spans="1:21" x14ac:dyDescent="0.3">
      <c r="A2878">
        <f t="shared" si="383"/>
        <v>70</v>
      </c>
      <c r="D2878" s="57">
        <f t="shared" si="374"/>
        <v>1.9709787509574837E-2</v>
      </c>
      <c r="E2878" s="57">
        <f>D2878/SUM(D2808:D2925)</f>
        <v>2.0726729166174206E-2</v>
      </c>
      <c r="F2878">
        <f>D2805*N2805*(D2805*A2878)^(N2805-1)/EXP((D2805*A2878)^N2805)</f>
        <v>2.3942235578753586E-2</v>
      </c>
      <c r="G2878">
        <f t="shared" si="375"/>
        <v>1.4834559436092908E-4</v>
      </c>
      <c r="H2878">
        <f>F2878*(N2805/D2805)*(1-(D2805*A2878)^(N2805))</f>
        <v>12.773621246549943</v>
      </c>
      <c r="I2878">
        <f>F2878*(1/N2805+LN(D2805*A2878)*(1-(D2805*A2878)^N2805))</f>
        <v>-1.2406885233068028E-4</v>
      </c>
      <c r="K2878">
        <f t="shared" si="376"/>
        <v>-3.2155064125793803E-3</v>
      </c>
      <c r="L2878">
        <f t="shared" si="377"/>
        <v>163.16539975031213</v>
      </c>
      <c r="M2878">
        <f t="shared" si="378"/>
        <v>1.539308011865215E-8</v>
      </c>
      <c r="O2878">
        <f t="shared" si="379"/>
        <v>-1.5848085281662452E-3</v>
      </c>
      <c r="R2878">
        <f t="shared" si="380"/>
        <v>-4.107366103014156E-2</v>
      </c>
      <c r="S2878">
        <f t="shared" si="381"/>
        <v>3.9894419027066663E-7</v>
      </c>
      <c r="U2878">
        <f t="shared" si="382"/>
        <v>1.0339481489339116E-5</v>
      </c>
    </row>
    <row r="2879" spans="1:21" x14ac:dyDescent="0.3">
      <c r="A2879">
        <f t="shared" si="383"/>
        <v>71</v>
      </c>
      <c r="D2879" s="57">
        <f t="shared" si="374"/>
        <v>2.1967083500650859E-2</v>
      </c>
      <c r="E2879" s="57">
        <f>D2879/SUM(D2808:D2925)</f>
        <v>2.3100492081284028E-2</v>
      </c>
      <c r="F2879">
        <f>D2805*N2805*(D2805*A2879)^(N2805-1)/EXP((D2805*A2879)^N2805)</f>
        <v>2.5830201294785932E-2</v>
      </c>
      <c r="G2879">
        <f t="shared" si="375"/>
        <v>2.1180388298242754E-4</v>
      </c>
      <c r="H2879">
        <f>F2879*(N2805/D2805)*(1-(D2805*A2879)^(N2805))</f>
        <v>13.185790280291025</v>
      </c>
      <c r="I2879">
        <f>F2879*(1/N2805+LN(D2805*A2879)*(1-(D2805*A2879)^N2805))</f>
        <v>2.6439194747594633E-4</v>
      </c>
      <c r="K2879">
        <f t="shared" si="376"/>
        <v>-2.729709213501904E-3</v>
      </c>
      <c r="L2879">
        <f t="shared" si="377"/>
        <v>173.86506531581728</v>
      </c>
      <c r="M2879">
        <f t="shared" si="378"/>
        <v>6.9903101890123561E-8</v>
      </c>
      <c r="O2879">
        <f t="shared" si="379"/>
        <v>3.4862167712155483E-3</v>
      </c>
      <c r="R2879">
        <f t="shared" si="380"/>
        <v>-3.5993373215414265E-2</v>
      </c>
      <c r="S2879">
        <f t="shared" si="381"/>
        <v>-7.2171313500080215E-7</v>
      </c>
      <c r="U2879">
        <f t="shared" si="382"/>
        <v>7.4513123902771835E-6</v>
      </c>
    </row>
    <row r="2880" spans="1:21" x14ac:dyDescent="0.3">
      <c r="A2880">
        <f t="shared" si="383"/>
        <v>72</v>
      </c>
      <c r="D2880" s="57">
        <f t="shared" si="374"/>
        <v>2.3900150588625674E-2</v>
      </c>
      <c r="E2880" s="57">
        <f>D2880/SUM(D2808:D2925)</f>
        <v>2.5133297253487698E-2</v>
      </c>
      <c r="F2880">
        <f>D2805*N2805*(D2805*A2880)^(N2805-1)/EXP((D2805*A2880)^N2805)</f>
        <v>2.7722545190843918E-2</v>
      </c>
      <c r="G2880">
        <f t="shared" si="375"/>
        <v>2.7510497305467782E-4</v>
      </c>
      <c r="H2880">
        <f>F2880*(N2805/D2805)*(1-(D2805*A2880)^(N2805))</f>
        <v>13.440570841244853</v>
      </c>
      <c r="I2880">
        <f>F2880*(1/N2805+LN(D2805*A2880)*(1-(D2805*A2880)^N2805))</f>
        <v>6.9546345800437109E-4</v>
      </c>
      <c r="K2880">
        <f t="shared" si="376"/>
        <v>-2.5892479373562198E-3</v>
      </c>
      <c r="L2880">
        <f t="shared" si="377"/>
        <v>180.64894453852136</v>
      </c>
      <c r="M2880">
        <f t="shared" si="378"/>
        <v>4.8366942141939762E-7</v>
      </c>
      <c r="O2880">
        <f t="shared" si="379"/>
        <v>9.3474258748048634E-3</v>
      </c>
      <c r="R2880">
        <f t="shared" si="380"/>
        <v>-3.4800970327583385E-2</v>
      </c>
      <c r="S2880">
        <f t="shared" si="381"/>
        <v>-1.8007273241444418E-6</v>
      </c>
      <c r="U2880">
        <f t="shared" si="382"/>
        <v>6.7042048811034392E-6</v>
      </c>
    </row>
    <row r="2881" spans="1:21" x14ac:dyDescent="0.3">
      <c r="A2881">
        <f t="shared" si="383"/>
        <v>73</v>
      </c>
      <c r="D2881" s="57">
        <f t="shared" si="374"/>
        <v>2.5646422946606715E-2</v>
      </c>
      <c r="E2881" s="57">
        <f>D2881/SUM(D2808:D2925)</f>
        <v>2.6969669877833165E-2</v>
      </c>
      <c r="F2881">
        <f>D2805*N2805*(D2805*A2881)^(N2805-1)/EXP((D2805*A2881)^N2805)</f>
        <v>2.9589879074387045E-2</v>
      </c>
      <c r="G2881">
        <f t="shared" si="375"/>
        <v>3.3939445051026069E-4</v>
      </c>
      <c r="H2881">
        <f>F2881*(N2805/D2805)*(1-(D2805*A2881)^(N2805))</f>
        <v>13.501826401972128</v>
      </c>
      <c r="I2881">
        <f>F2881*(1/N2805+LN(D2805*A2881)*(1-(D2805*A2881)^N2805))</f>
        <v>1.1623941194261558E-3</v>
      </c>
      <c r="K2881">
        <f t="shared" si="376"/>
        <v>-2.6202091965538792E-3</v>
      </c>
      <c r="L2881">
        <f t="shared" si="377"/>
        <v>182.29931618899161</v>
      </c>
      <c r="M2881">
        <f t="shared" si="378"/>
        <v>1.3511600888765081E-6</v>
      </c>
      <c r="O2881">
        <f t="shared" si="379"/>
        <v>1.5694443611165215E-2</v>
      </c>
      <c r="R2881">
        <f t="shared" si="380"/>
        <v>-3.5377609708721343E-2</v>
      </c>
      <c r="S2881">
        <f t="shared" si="381"/>
        <v>-3.0457157617405616E-6</v>
      </c>
      <c r="U2881">
        <f t="shared" si="382"/>
        <v>6.865496233705525E-6</v>
      </c>
    </row>
    <row r="2882" spans="1:21" x14ac:dyDescent="0.3">
      <c r="A2882">
        <f t="shared" si="383"/>
        <v>74</v>
      </c>
      <c r="D2882" s="57">
        <f t="shared" si="374"/>
        <v>2.7348241506391664E-2</v>
      </c>
      <c r="E2882" s="57">
        <f>D2882/SUM(D2808:D2925)</f>
        <v>2.8759295076049834E-2</v>
      </c>
      <c r="F2882">
        <f>D2805*N2805*(D2805*A2882)^(N2805-1)/EXP((D2805*A2882)^N2805)</f>
        <v>3.1398377939522763E-2</v>
      </c>
      <c r="G2882">
        <f t="shared" si="375"/>
        <v>4.0853652673206382E-4</v>
      </c>
      <c r="H2882">
        <f>F2882*(N2805/D2805)*(1-(D2805*A2882)^(N2805))</f>
        <v>13.33260262178675</v>
      </c>
      <c r="I2882">
        <f>F2882*(1/N2805+LN(D2805*A2882)*(1-(D2805*A2882)^N2805))</f>
        <v>1.6555289572986851E-3</v>
      </c>
      <c r="K2882">
        <f t="shared" si="376"/>
        <v>-2.6390828634729295E-3</v>
      </c>
      <c r="L2882">
        <f t="shared" si="377"/>
        <v>177.7582926704749</v>
      </c>
      <c r="M2882">
        <f t="shared" si="378"/>
        <v>2.7407761284544712E-6</v>
      </c>
      <c r="O2882">
        <f t="shared" si="379"/>
        <v>2.2072509716524333E-2</v>
      </c>
      <c r="R2882">
        <f t="shared" si="380"/>
        <v>-3.5185843104651664E-2</v>
      </c>
      <c r="S2882">
        <f t="shared" si="381"/>
        <v>-4.3690781011901668E-6</v>
      </c>
      <c r="U2882">
        <f t="shared" si="382"/>
        <v>6.964758360276477E-6</v>
      </c>
    </row>
    <row r="2883" spans="1:21" x14ac:dyDescent="0.3">
      <c r="A2883">
        <f t="shared" si="383"/>
        <v>75</v>
      </c>
      <c r="D2883" s="57">
        <f t="shared" si="374"/>
        <v>2.8734972642275411E-2</v>
      </c>
      <c r="E2883" s="57">
        <f>D2883/SUM(D2808:D2925)</f>
        <v>3.021757567221561E-2</v>
      </c>
      <c r="F2883">
        <f>D2805*N2805*(D2805*A2883)^(N2805-1)/EXP((D2805*A2883)^N2805)</f>
        <v>3.3110070909570438E-2</v>
      </c>
      <c r="G2883">
        <f t="shared" si="375"/>
        <v>4.6961347952810507E-4</v>
      </c>
      <c r="H2883">
        <f>F2883*(N2805/D2805)*(1-(D2805*A2883)^(N2805))</f>
        <v>12.896777258601583</v>
      </c>
      <c r="I2883">
        <f>F2883*(1/N2805+LN(D2805*A2883)*(1-(D2805*A2883)^N2805))</f>
        <v>2.1621335559568523E-3</v>
      </c>
      <c r="K2883">
        <f t="shared" si="376"/>
        <v>-2.8924952373548286E-3</v>
      </c>
      <c r="L2883">
        <f t="shared" si="377"/>
        <v>166.32686365798295</v>
      </c>
      <c r="M2883">
        <f t="shared" si="378"/>
        <v>4.6748215137946229E-6</v>
      </c>
      <c r="O2883">
        <f t="shared" si="379"/>
        <v>2.7884554874523706E-2</v>
      </c>
      <c r="R2883">
        <f t="shared" si="380"/>
        <v>-3.7303866797731143E-2</v>
      </c>
      <c r="S2883">
        <f t="shared" si="381"/>
        <v>-6.2539610131302547E-6</v>
      </c>
      <c r="U2883">
        <f t="shared" si="382"/>
        <v>8.3665286981203659E-6</v>
      </c>
    </row>
    <row r="2884" spans="1:21" x14ac:dyDescent="0.3">
      <c r="A2884">
        <f t="shared" si="383"/>
        <v>76</v>
      </c>
      <c r="D2884" s="57">
        <f t="shared" si="374"/>
        <v>2.9956400016221886E-2</v>
      </c>
      <c r="E2884" s="57">
        <f>D2884/SUM(D2808:D2925)</f>
        <v>3.1502023531617525E-2</v>
      </c>
      <c r="F2884">
        <f>D2805*N2805*(D2805*A2884)^(N2805-1)/EXP((D2805*A2884)^N2805)</f>
        <v>3.4683409065921884E-2</v>
      </c>
      <c r="G2884">
        <f t="shared" si="375"/>
        <v>5.2693271294362268E-4</v>
      </c>
      <c r="H2884">
        <f>F2884*(N2805/D2805)*(1-(D2805*A2884)^(N2805))</f>
        <v>12.161158844469499</v>
      </c>
      <c r="I2884">
        <f>F2884*(1/N2805+LN(D2805*A2884)*(1-(D2805*A2884)^N2805))</f>
        <v>2.6663837516211976E-3</v>
      </c>
      <c r="K2884">
        <f t="shared" si="376"/>
        <v>-3.1813855343043596E-3</v>
      </c>
      <c r="L2884">
        <f t="shared" si="377"/>
        <v>147.89378444041873</v>
      </c>
      <c r="M2884">
        <f t="shared" si="378"/>
        <v>7.1096023109095327E-6</v>
      </c>
      <c r="O2884">
        <f t="shared" si="379"/>
        <v>3.2426316343777892E-2</v>
      </c>
      <c r="R2884">
        <f t="shared" si="380"/>
        <v>-3.8689334828172786E-2</v>
      </c>
      <c r="S2884">
        <f t="shared" si="381"/>
        <v>-8.4827946963118671E-6</v>
      </c>
      <c r="U2884">
        <f t="shared" si="382"/>
        <v>1.0121213917881036E-5</v>
      </c>
    </row>
    <row r="2885" spans="1:21" x14ac:dyDescent="0.3">
      <c r="A2885">
        <f t="shared" si="383"/>
        <v>77</v>
      </c>
      <c r="D2885" s="57">
        <f t="shared" si="374"/>
        <v>3.2674042245523505E-2</v>
      </c>
      <c r="E2885" s="57">
        <f>D2885/SUM(D2808:D2925)</f>
        <v>3.4359884603429133E-2</v>
      </c>
      <c r="F2885">
        <f>D2805*N2805*(D2805*A2885)^(N2805-1)/EXP((D2805*A2885)^N2805)</f>
        <v>3.6074155144582641E-2</v>
      </c>
      <c r="G2885">
        <f t="shared" si="375"/>
        <v>6.6630457030413112E-4</v>
      </c>
      <c r="H2885">
        <f>F2885*(N2805/D2805)*(1-(D2805*A2885)^(N2805))</f>
        <v>11.098017833932332</v>
      </c>
      <c r="I2885">
        <f>F2885*(1/N2805+LN(D2805*A2885)*(1-(D2805*A2885)^N2805))</f>
        <v>3.149577228145726E-3</v>
      </c>
      <c r="K2885">
        <f t="shared" si="376"/>
        <v>-1.7142705411535078E-3</v>
      </c>
      <c r="L2885">
        <f t="shared" si="377"/>
        <v>123.16599984228009</v>
      </c>
      <c r="M2885">
        <f t="shared" si="378"/>
        <v>9.9198367160541145E-6</v>
      </c>
      <c r="O2885">
        <f t="shared" si="379"/>
        <v>3.4954064247308431E-2</v>
      </c>
      <c r="R2885">
        <f t="shared" si="380"/>
        <v>-1.902500503790646E-2</v>
      </c>
      <c r="S2885">
        <f t="shared" si="381"/>
        <v>-5.3992274592981392E-6</v>
      </c>
      <c r="U2885">
        <f t="shared" si="382"/>
        <v>2.9387234882667404E-6</v>
      </c>
    </row>
    <row r="2886" spans="1:21" x14ac:dyDescent="0.3">
      <c r="A2886">
        <f t="shared" si="383"/>
        <v>78</v>
      </c>
      <c r="D2886" s="57">
        <f t="shared" si="374"/>
        <v>3.3540692196800344E-2</v>
      </c>
      <c r="E2886" s="57">
        <f>D2886/SUM(D2808:D2925)</f>
        <v>3.5271250025977037E-2</v>
      </c>
      <c r="F2886">
        <f>D2805*N2805*(D2805*A2886)^(N2805-1)/EXP((D2805*A2886)^N2805)</f>
        <v>3.7236629221596221E-2</v>
      </c>
      <c r="G2886">
        <f t="shared" si="375"/>
        <v>7.1418508262621988E-4</v>
      </c>
      <c r="H2886">
        <f>F2886*(N2805/D2805)*(1-(D2805*A2886)^(N2805))</f>
        <v>9.6879840361123559</v>
      </c>
      <c r="I2886">
        <f>F2886*(1/N2805+LN(D2805*A2886)*(1-(D2805*A2886)^N2805))</f>
        <v>3.5906208718122145E-3</v>
      </c>
      <c r="K2886">
        <f t="shared" si="376"/>
        <v>-1.9653791956191838E-3</v>
      </c>
      <c r="L2886">
        <f t="shared" si="377"/>
        <v>93.857034683967854</v>
      </c>
      <c r="M2886">
        <f t="shared" si="378"/>
        <v>1.2892558245093507E-5</v>
      </c>
      <c r="O2886">
        <f t="shared" si="379"/>
        <v>3.4785877685848565E-2</v>
      </c>
      <c r="R2886">
        <f t="shared" si="380"/>
        <v>-1.9040562272065995E-2</v>
      </c>
      <c r="S2886">
        <f t="shared" si="381"/>
        <v>-7.056931560815743E-6</v>
      </c>
      <c r="U2886">
        <f t="shared" si="382"/>
        <v>3.8627153825727099E-6</v>
      </c>
    </row>
    <row r="2887" spans="1:21" x14ac:dyDescent="0.3">
      <c r="A2887">
        <f t="shared" si="383"/>
        <v>79</v>
      </c>
      <c r="D2887" s="57">
        <f t="shared" si="374"/>
        <v>3.5041361656935367E-2</v>
      </c>
      <c r="E2887" s="57">
        <f>D2887/SUM(D2808:D2925)</f>
        <v>3.6849347681928803E-2</v>
      </c>
      <c r="F2887">
        <f>D2805*N2805*(D2805*A2887)^(N2805-1)/EXP((D2805*A2887)^N2805)</f>
        <v>3.8125326141768945E-2</v>
      </c>
      <c r="G2887">
        <f t="shared" si="375"/>
        <v>8.010224005080386E-4</v>
      </c>
      <c r="H2887">
        <f>F2887*(N2805/D2805)*(1-(D2805*A2887)^(N2805))</f>
        <v>7.9231806557403042</v>
      </c>
      <c r="I2887">
        <f>F2887*(1/N2805+LN(D2805*A2887)*(1-(D2805*A2887)^N2805))</f>
        <v>3.9668375728695929E-3</v>
      </c>
      <c r="K2887">
        <f t="shared" si="376"/>
        <v>-1.2759784598401422E-3</v>
      </c>
      <c r="L2887">
        <f t="shared" si="377"/>
        <v>62.776791703497359</v>
      </c>
      <c r="M2887">
        <f t="shared" si="378"/>
        <v>1.5735800329529924E-5</v>
      </c>
      <c r="O2887">
        <f t="shared" si="379"/>
        <v>3.1429970721824178E-2</v>
      </c>
      <c r="R2887">
        <f t="shared" si="380"/>
        <v>-1.0109807850146721E-2</v>
      </c>
      <c r="S2887">
        <f t="shared" si="381"/>
        <v>-5.0615992966661507E-6</v>
      </c>
      <c r="U2887">
        <f t="shared" si="382"/>
        <v>1.6281210299760213E-6</v>
      </c>
    </row>
    <row r="2888" spans="1:21" x14ac:dyDescent="0.3">
      <c r="A2888">
        <f t="shared" si="383"/>
        <v>80</v>
      </c>
      <c r="D2888" s="57">
        <f t="shared" si="374"/>
        <v>3.735361953938126E-2</v>
      </c>
      <c r="E2888" s="57">
        <f>D2888/SUM(D2808:D2925)</f>
        <v>3.9280908289496271E-2</v>
      </c>
      <c r="F2888">
        <f>D2805*N2805*(D2805*A2888)^(N2805-1)/EXP((D2805*A2888)^N2805)</f>
        <v>3.8696893611542132E-2</v>
      </c>
      <c r="G2888">
        <f t="shared" si="375"/>
        <v>9.4457259338128689E-4</v>
      </c>
      <c r="H2888">
        <f>F2888*(N2805/D2805)*(1-(D2805*A2888)^(N2805))</f>
        <v>5.8103908618106423</v>
      </c>
      <c r="I2888">
        <f>F2888*(1/N2805+LN(D2805*A2888)*(1-(D2805*A2888)^N2805))</f>
        <v>4.2551160085028778E-3</v>
      </c>
      <c r="K2888">
        <f t="shared" si="376"/>
        <v>5.8401467795413803E-4</v>
      </c>
      <c r="L2888">
        <f t="shared" si="377"/>
        <v>33.760641967012617</v>
      </c>
      <c r="M2888">
        <f t="shared" si="378"/>
        <v>1.8106012245817464E-5</v>
      </c>
      <c r="O2888">
        <f t="shared" si="379"/>
        <v>2.4723887171749295E-2</v>
      </c>
      <c r="R2888">
        <f t="shared" si="380"/>
        <v>3.393353547948009E-3</v>
      </c>
      <c r="S2888">
        <f t="shared" si="381"/>
        <v>2.4850502053633054E-6</v>
      </c>
      <c r="U2888">
        <f t="shared" si="382"/>
        <v>3.4107314406587554E-7</v>
      </c>
    </row>
    <row r="2889" spans="1:21" x14ac:dyDescent="0.3">
      <c r="A2889">
        <f t="shared" si="383"/>
        <v>81</v>
      </c>
      <c r="D2889" s="57">
        <f t="shared" si="374"/>
        <v>3.688652398182779E-2</v>
      </c>
      <c r="E2889" s="57">
        <f>D2889/SUM(D2808:D2925)</f>
        <v>3.8789712577141137E-2</v>
      </c>
      <c r="F2889">
        <f>D2805*N2805*(D2805*A2889)^(N2805-1)/EXP((D2805*A2889)^N2805)</f>
        <v>3.8912424379926716E-2</v>
      </c>
      <c r="G2889">
        <f t="shared" si="375"/>
        <v>9.1462114705419793E-4</v>
      </c>
      <c r="H2889">
        <f>F2889*(N2805/D2805)*(1-(D2805*A2889)^(N2805))</f>
        <v>3.3739733788281234</v>
      </c>
      <c r="I2889">
        <f>F2889*(1/N2805+LN(D2805*A2889)*(1-(D2805*A2889)^N2805))</f>
        <v>4.4333953164789105E-3</v>
      </c>
      <c r="K2889">
        <f t="shared" si="376"/>
        <v>-1.2271180278557864E-4</v>
      </c>
      <c r="L2889">
        <f t="shared" si="377"/>
        <v>11.383696361040863</v>
      </c>
      <c r="M2889">
        <f t="shared" si="378"/>
        <v>1.9654994032177139E-5</v>
      </c>
      <c r="O2889">
        <f t="shared" si="379"/>
        <v>1.4958157775621128E-2</v>
      </c>
      <c r="R2889">
        <f t="shared" si="380"/>
        <v>-4.1402635586654908E-4</v>
      </c>
      <c r="S2889">
        <f t="shared" si="381"/>
        <v>-5.4402993174626805E-7</v>
      </c>
      <c r="U2889">
        <f t="shared" si="382"/>
        <v>1.5058186542886744E-8</v>
      </c>
    </row>
    <row r="2890" spans="1:21" x14ac:dyDescent="0.3">
      <c r="A2890">
        <f t="shared" si="383"/>
        <v>82</v>
      </c>
      <c r="D2890" s="57">
        <f t="shared" si="374"/>
        <v>3.8021967694227748E-2</v>
      </c>
      <c r="E2890" s="57">
        <f>D2890/SUM(D2808:D2925)</f>
        <v>3.9983740381799956E-2</v>
      </c>
      <c r="F2890">
        <f>D2805*N2805*(D2805*A2890)^(N2805-1)/EXP((D2805*A2890)^N2805)</f>
        <v>3.8739972760392767E-2</v>
      </c>
      <c r="G2890">
        <f t="shared" si="375"/>
        <v>9.8826810845258788E-4</v>
      </c>
      <c r="H2890">
        <f>F2890*(N2805/D2805)*(1-(D2805*A2890)^(N2805))</f>
        <v>0.65816897146264008</v>
      </c>
      <c r="I2890">
        <f>F2890*(1/N2805+LN(D2805*A2890)*(1-(D2805*A2890)^N2805))</f>
        <v>4.4824333047611851E-3</v>
      </c>
      <c r="K2890">
        <f t="shared" si="376"/>
        <v>1.2437676214071894E-3</v>
      </c>
      <c r="L2890">
        <f t="shared" si="377"/>
        <v>0.43318639499618955</v>
      </c>
      <c r="M2890">
        <f t="shared" si="378"/>
        <v>2.009220833163228E-5</v>
      </c>
      <c r="O2890">
        <f t="shared" si="379"/>
        <v>2.9501985178445518E-3</v>
      </c>
      <c r="R2890">
        <f t="shared" si="380"/>
        <v>8.1860925612010416E-4</v>
      </c>
      <c r="S2890">
        <f t="shared" si="381"/>
        <v>5.5751054095791865E-6</v>
      </c>
      <c r="U2890">
        <f t="shared" si="382"/>
        <v>1.5469578960608976E-6</v>
      </c>
    </row>
    <row r="2891" spans="1:21" x14ac:dyDescent="0.3">
      <c r="A2891">
        <f t="shared" si="383"/>
        <v>83</v>
      </c>
      <c r="D2891" s="57">
        <f t="shared" si="374"/>
        <v>3.7052221085267276E-2</v>
      </c>
      <c r="E2891" s="57">
        <f>D2891/SUM(D2808:D2925)</f>
        <v>3.8963958950164766E-2</v>
      </c>
      <c r="F2891">
        <f>D2805*N2805*(D2805*A2891)^(N2805-1)/EXP((D2805*A2891)^N2805)</f>
        <v>3.8157157501625877E-2</v>
      </c>
      <c r="G2891">
        <f t="shared" si="375"/>
        <v>9.2519087182806525E-4</v>
      </c>
      <c r="H2891">
        <f>F2891*(N2805/D2805)*(1-(D2805*A2891)^(N2805))</f>
        <v>-2.2716161922129574</v>
      </c>
      <c r="I2891">
        <f>F2891*(1/N2805+LN(D2805*A2891)*(1-(D2805*A2891)^N2805))</f>
        <v>4.387753860560617E-3</v>
      </c>
      <c r="K2891">
        <f t="shared" si="376"/>
        <v>8.0680144853888941E-4</v>
      </c>
      <c r="L2891">
        <f t="shared" si="377"/>
        <v>5.1602401247240959</v>
      </c>
      <c r="M2891">
        <f t="shared" si="378"/>
        <v>1.92523839408646E-5</v>
      </c>
      <c r="O2891">
        <f t="shared" si="379"/>
        <v>-9.9672927170944125E-3</v>
      </c>
      <c r="R2891">
        <f t="shared" si="380"/>
        <v>-1.8327432344018102E-3</v>
      </c>
      <c r="S2891">
        <f t="shared" si="381"/>
        <v>3.5400461705324102E-6</v>
      </c>
      <c r="U2891">
        <f t="shared" si="382"/>
        <v>6.5092857736445021E-7</v>
      </c>
    </row>
    <row r="2892" spans="1:21" x14ac:dyDescent="0.3">
      <c r="A2892">
        <f t="shared" si="383"/>
        <v>84</v>
      </c>
      <c r="D2892" s="57">
        <f t="shared" si="374"/>
        <v>3.6517876104514006E-2</v>
      </c>
      <c r="E2892" s="57">
        <f>D2892/SUM(D2808:D2925)</f>
        <v>3.8402044028859939E-2</v>
      </c>
      <c r="F2892">
        <f>D2805*N2805*(D2805*A2892)^(N2805-1)/EXP((D2805*A2892)^N2805)</f>
        <v>3.715366424120984E-2</v>
      </c>
      <c r="G2892">
        <f t="shared" si="375"/>
        <v>8.9132314362260553E-4</v>
      </c>
      <c r="H2892">
        <f>F2892*(N2805/D2805)*(1-(D2805*A2892)^(N2805))</f>
        <v>-5.3289840198688401</v>
      </c>
      <c r="I2892">
        <f>F2892*(1/N2805+LN(D2805*A2892)*(1-(D2805*A2892)^N2805))</f>
        <v>4.1416112519670183E-3</v>
      </c>
      <c r="K2892">
        <f t="shared" si="376"/>
        <v>1.2483797876500988E-3</v>
      </c>
      <c r="L2892">
        <f t="shared" si="377"/>
        <v>28.398070684017462</v>
      </c>
      <c r="M2892">
        <f t="shared" si="378"/>
        <v>1.7152943762419811E-5</v>
      </c>
      <c r="O2892">
        <f t="shared" si="379"/>
        <v>-2.207058017824122E-2</v>
      </c>
      <c r="R2892">
        <f t="shared" si="380"/>
        <v>-6.6525959391146323E-3</v>
      </c>
      <c r="S2892">
        <f t="shared" si="381"/>
        <v>5.1703037752598461E-6</v>
      </c>
      <c r="U2892">
        <f t="shared" si="382"/>
        <v>1.5584520942133056E-6</v>
      </c>
    </row>
    <row r="2893" spans="1:21" x14ac:dyDescent="0.3">
      <c r="A2893">
        <f t="shared" si="383"/>
        <v>85</v>
      </c>
      <c r="D2893" s="57">
        <f t="shared" si="374"/>
        <v>3.4438768285532606E-2</v>
      </c>
      <c r="E2893" s="57">
        <f>D2893/SUM(D2808:D2925)</f>
        <v>3.6215663041730149E-2</v>
      </c>
      <c r="F2893">
        <f>D2805*N2805*(D2805*A2893)^(N2805-1)/EXP((D2805*A2893)^N2805)</f>
        <v>3.5733418075990397E-2</v>
      </c>
      <c r="G2893">
        <f t="shared" si="375"/>
        <v>7.6555444154827786E-4</v>
      </c>
      <c r="H2893">
        <f>F2893*(N2805/D2805)*(1-(D2805*A2893)^(N2805))</f>
        <v>-8.4085729446579371</v>
      </c>
      <c r="I2893">
        <f>F2893*(1/N2805+LN(D2805*A2893)*(1-(D2805*A2893)^N2805))</f>
        <v>3.7447540498153934E-3</v>
      </c>
      <c r="K2893">
        <f t="shared" si="376"/>
        <v>4.8224496573975179E-4</v>
      </c>
      <c r="L2893">
        <f t="shared" si="377"/>
        <v>70.704098965633449</v>
      </c>
      <c r="M2893">
        <f t="shared" si="378"/>
        <v>1.4023182893608791E-5</v>
      </c>
      <c r="O2893">
        <f t="shared" si="379"/>
        <v>-3.148803758767596E-2</v>
      </c>
      <c r="R2893">
        <f t="shared" si="380"/>
        <v>-4.0549919716167705E-3</v>
      </c>
      <c r="S2893">
        <f t="shared" si="381"/>
        <v>1.8058887884570212E-6</v>
      </c>
      <c r="U2893">
        <f t="shared" si="382"/>
        <v>2.3256020698133438E-7</v>
      </c>
    </row>
    <row r="2894" spans="1:21" x14ac:dyDescent="0.3">
      <c r="A2894">
        <f t="shared" si="383"/>
        <v>86</v>
      </c>
      <c r="D2894" s="57">
        <f t="shared" si="374"/>
        <v>3.2135071513350197E-2</v>
      </c>
      <c r="E2894" s="57">
        <f>D2894/SUM(D2808:D2925)</f>
        <v>3.3793105261499444E-2</v>
      </c>
      <c r="F2894">
        <f>D2805*N2805*(D2805*A2894)^(N2805-1)/EXP((D2805*A2894)^N2805)</f>
        <v>3.3916168550891607E-2</v>
      </c>
      <c r="G2894">
        <f t="shared" si="375"/>
        <v>6.3736539931742806E-4</v>
      </c>
      <c r="H2894">
        <f>F2894*(N2805/D2805)*(1-(D2805*A2894)^(N2805))</f>
        <v>-11.390231087009701</v>
      </c>
      <c r="I2894">
        <f>F2894*(1/N2805+LN(D2805*A2894)*(1-(D2805*A2894)^N2805))</f>
        <v>3.207730585992258E-3</v>
      </c>
      <c r="K2894">
        <f t="shared" si="376"/>
        <v>-1.2306328939216266E-4</v>
      </c>
      <c r="L2894">
        <f t="shared" si="377"/>
        <v>129.73736421548219</v>
      </c>
      <c r="M2894">
        <f t="shared" si="378"/>
        <v>1.0289535512310236E-5</v>
      </c>
      <c r="O2894">
        <f t="shared" si="379"/>
        <v>-3.6536792639320859E-2</v>
      </c>
      <c r="R2894">
        <f t="shared" si="380"/>
        <v>1.4017193045042823E-3</v>
      </c>
      <c r="S2894">
        <f t="shared" si="381"/>
        <v>-3.9475387739605672E-7</v>
      </c>
      <c r="U2894">
        <f t="shared" si="382"/>
        <v>1.5144573196019174E-8</v>
      </c>
    </row>
    <row r="2895" spans="1:21" x14ac:dyDescent="0.3">
      <c r="A2895">
        <f t="shared" si="383"/>
        <v>87</v>
      </c>
      <c r="D2895" s="57">
        <f t="shared" si="374"/>
        <v>2.9292899015876152E-2</v>
      </c>
      <c r="E2895" s="57">
        <f>D2895/SUM(D2808:D2925)</f>
        <v>3.0804288686481777E-2</v>
      </c>
      <c r="F2895">
        <f>D2805*N2805*(D2805*A2895)^(N2805-1)/EXP((D2805*A2895)^N2805)</f>
        <v>3.1738224998145451E-2</v>
      </c>
      <c r="G2895">
        <f t="shared" si="375"/>
        <v>4.9538651920698947E-4</v>
      </c>
      <c r="H2895">
        <f>F2895*(N2805/D2805)*(1-(D2805*A2895)^(N2805))</f>
        <v>-14.145431610546529</v>
      </c>
      <c r="I2895">
        <f>F2895*(1/N2805+LN(D2805*A2895)*(1-(D2805*A2895)^N2805))</f>
        <v>2.5514645206169422E-3</v>
      </c>
      <c r="K2895">
        <f t="shared" si="376"/>
        <v>-9.3393631166367383E-4</v>
      </c>
      <c r="L2895">
        <f t="shared" si="377"/>
        <v>200.09323544864898</v>
      </c>
      <c r="M2895">
        <f t="shared" si="378"/>
        <v>6.5099711999670429E-6</v>
      </c>
      <c r="O2895">
        <f t="shared" si="379"/>
        <v>-3.6091566883122837E-2</v>
      </c>
      <c r="R2895">
        <f t="shared" si="380"/>
        <v>1.3210932225244568E-2</v>
      </c>
      <c r="S2895">
        <f t="shared" si="381"/>
        <v>-2.3829053637257105E-6</v>
      </c>
      <c r="U2895">
        <f t="shared" si="382"/>
        <v>8.7223703424394694E-7</v>
      </c>
    </row>
    <row r="2896" spans="1:21" x14ac:dyDescent="0.3">
      <c r="A2896">
        <f t="shared" si="383"/>
        <v>88</v>
      </c>
      <c r="D2896" s="57">
        <f t="shared" si="374"/>
        <v>2.6897095939756234E-2</v>
      </c>
      <c r="E2896" s="57">
        <f>D2896/SUM(D2808:D2925)</f>
        <v>2.8284872306670397E-2</v>
      </c>
      <c r="F2896">
        <f>D2805*N2805*(D2805*A2896)^(N2805-1)/EXP((D2805*A2896)^N2805)</f>
        <v>2.9252108625602142E-2</v>
      </c>
      <c r="G2896">
        <f t="shared" si="375"/>
        <v>3.8958326579497255E-4</v>
      </c>
      <c r="H2896">
        <f>F2896*(N2805/D2805)*(1-(D2805*A2896)^(N2805))</f>
        <v>-16.545752789517831</v>
      </c>
      <c r="I2896">
        <f>F2896*(1/N2805+LN(D2805*A2896)*(1-(D2805*A2896)^N2805))</f>
        <v>1.8068565702831153E-3</v>
      </c>
      <c r="K2896">
        <f t="shared" si="376"/>
        <v>-9.6723631893174539E-4</v>
      </c>
      <c r="L2896">
        <f t="shared" si="377"/>
        <v>273.76193537183707</v>
      </c>
      <c r="M2896">
        <f t="shared" si="378"/>
        <v>3.2647306655752624E-6</v>
      </c>
      <c r="O2896">
        <f t="shared" si="379"/>
        <v>-2.9895802138020476E-2</v>
      </c>
      <c r="R2896">
        <f t="shared" si="380"/>
        <v>1.6003653022087883E-2</v>
      </c>
      <c r="S2896">
        <f t="shared" si="381"/>
        <v>-1.7476572978782789E-6</v>
      </c>
      <c r="U2896">
        <f t="shared" si="382"/>
        <v>9.3554609666063309E-7</v>
      </c>
    </row>
    <row r="2897" spans="1:21" x14ac:dyDescent="0.3">
      <c r="A2897">
        <f t="shared" si="383"/>
        <v>89</v>
      </c>
      <c r="D2897" s="57">
        <f t="shared" si="374"/>
        <v>2.3295270772920481E-2</v>
      </c>
      <c r="E2897" s="57">
        <f>D2897/SUM(D2808:D2925)</f>
        <v>2.449720819813302E-2</v>
      </c>
      <c r="F2897">
        <f>D2805*N2805*(D2805*A2897)^(N2805-1)/EXP((D2805*A2897)^N2805)</f>
        <v>2.6524955589872751E-2</v>
      </c>
      <c r="G2897">
        <f t="shared" si="375"/>
        <v>2.544088689107312E-4</v>
      </c>
      <c r="H2897">
        <f>F2897*(N2805/D2805)*(1-(D2805*A2897)^(N2805))</f>
        <v>-18.472906829706428</v>
      </c>
      <c r="I2897">
        <f>F2897*(1/N2805+LN(D2805*A2897)*(1-(D2805*A2897)^N2805))</f>
        <v>1.0132468649392762E-3</v>
      </c>
      <c r="K2897">
        <f t="shared" si="376"/>
        <v>-2.0277473917397308E-3</v>
      </c>
      <c r="L2897">
        <f t="shared" si="377"/>
        <v>341.24828673901442</v>
      </c>
      <c r="M2897">
        <f t="shared" si="378"/>
        <v>1.0266692093092719E-6</v>
      </c>
      <c r="O2897">
        <f t="shared" si="379"/>
        <v>-1.8717614931515383E-2</v>
      </c>
      <c r="R2897">
        <f t="shared" si="380"/>
        <v>3.7458388641788271E-2</v>
      </c>
      <c r="S2897">
        <f t="shared" si="381"/>
        <v>-2.0546086875690766E-6</v>
      </c>
      <c r="U2897">
        <f t="shared" si="382"/>
        <v>4.1117594847072811E-6</v>
      </c>
    </row>
    <row r="2898" spans="1:21" x14ac:dyDescent="0.3">
      <c r="A2898">
        <f t="shared" si="383"/>
        <v>90</v>
      </c>
      <c r="D2898" s="57">
        <f t="shared" si="374"/>
        <v>2.0845945639594399E-2</v>
      </c>
      <c r="E2898" s="57">
        <f>D2898/SUM(D2808:D2925)</f>
        <v>2.1921508249379575E-2</v>
      </c>
      <c r="F2898">
        <f>D2805*N2805*(D2805*A2898)^(N2805-1)/EXP((D2805*A2898)^N2805)</f>
        <v>2.3635614180198834E-2</v>
      </c>
      <c r="G2898">
        <f t="shared" si="375"/>
        <v>1.788772422887227E-4</v>
      </c>
      <c r="H2898">
        <f>F2898*(N2805/D2805)*(1-(D2805*A2898)^(N2805))</f>
        <v>-19.829440680911475</v>
      </c>
      <c r="I2898">
        <f>F2898*(1/N2805+LN(D2805*A2898)*(1-(D2805*A2898)^N2805))</f>
        <v>2.1570451440323596E-4</v>
      </c>
      <c r="K2898">
        <f t="shared" si="376"/>
        <v>-1.714105930819259E-3</v>
      </c>
      <c r="L2898">
        <f t="shared" si="377"/>
        <v>393.20671771778694</v>
      </c>
      <c r="M2898">
        <f t="shared" si="378"/>
        <v>4.6528437533935829E-8</v>
      </c>
      <c r="O2898">
        <f t="shared" si="379"/>
        <v>-4.277299872963782E-3</v>
      </c>
      <c r="R2898">
        <f t="shared" si="380"/>
        <v>3.3989761875979047E-2</v>
      </c>
      <c r="S2898">
        <f t="shared" si="381"/>
        <v>-3.69740387443075E-7</v>
      </c>
      <c r="U2898">
        <f t="shared" si="382"/>
        <v>2.9381591420697581E-6</v>
      </c>
    </row>
    <row r="2899" spans="1:21" x14ac:dyDescent="0.3">
      <c r="A2899">
        <f t="shared" si="383"/>
        <v>91</v>
      </c>
      <c r="D2899" s="57">
        <f t="shared" si="374"/>
        <v>1.781497199623313E-2</v>
      </c>
      <c r="E2899" s="57">
        <f>D2899/SUM(D2808:D2925)</f>
        <v>1.8734149188037948E-2</v>
      </c>
      <c r="F2899">
        <f>D2805*N2805*(D2805*A2899)^(N2805-1)/EXP((D2805*A2899)^N2805)</f>
        <v>2.0670523664831186E-2</v>
      </c>
      <c r="G2899">
        <f t="shared" si="375"/>
        <v>1.0377783444011291E-4</v>
      </c>
      <c r="H2899">
        <f>F2899*(N2805/D2805)*(1-(D2805*A2899)^(N2805))</f>
        <v>-20.548911986264159</v>
      </c>
      <c r="I2899">
        <f>F2899*(1/N2805+LN(D2805*A2899)*(1-(D2805*A2899)^N2805))</f>
        <v>-5.387118904734982E-4</v>
      </c>
      <c r="K2899">
        <f t="shared" si="376"/>
        <v>-1.936374476793238E-3</v>
      </c>
      <c r="L2899">
        <f t="shared" si="377"/>
        <v>422.25778381923084</v>
      </c>
      <c r="M2899">
        <f t="shared" si="378"/>
        <v>2.9021050093753033E-7</v>
      </c>
      <c r="O2899">
        <f t="shared" si="379"/>
        <v>1.1069943223293893E-2</v>
      </c>
      <c r="R2899">
        <f t="shared" si="380"/>
        <v>3.9790388696072557E-2</v>
      </c>
      <c r="S2899">
        <f t="shared" si="381"/>
        <v>1.0431479550579161E-6</v>
      </c>
      <c r="U2899">
        <f t="shared" si="382"/>
        <v>3.749546114376286E-6</v>
      </c>
    </row>
    <row r="2900" spans="1:21" x14ac:dyDescent="0.3">
      <c r="A2900">
        <f t="shared" si="383"/>
        <v>92</v>
      </c>
      <c r="D2900" s="57">
        <f t="shared" si="374"/>
        <v>1.5331239437415897E-2</v>
      </c>
      <c r="E2900" s="57">
        <f>D2900/SUM(D2808:D2925)</f>
        <v>1.6122266536192753E-2</v>
      </c>
      <c r="F2900">
        <f>D2805*N2805*(D2805*A2900)^(N2805-1)/EXP((D2805*A2900)^N2805)</f>
        <v>1.7718627993149053E-2</v>
      </c>
      <c r="G2900">
        <f t="shared" si="375"/>
        <v>5.7384533602699127E-5</v>
      </c>
      <c r="H2900">
        <f>F2900*(N2805/D2805)*(1-(D2805*A2900)^(N2805))</f>
        <v>-20.60414236626098</v>
      </c>
      <c r="I2900">
        <f>F2900*(1/N2805+LN(D2805*A2900)*(1-(D2805*A2900)^N2805))</f>
        <v>-1.2053797416948504E-3</v>
      </c>
      <c r="K2900">
        <f t="shared" si="376"/>
        <v>-1.5963614569563002E-3</v>
      </c>
      <c r="L2900">
        <f t="shared" si="377"/>
        <v>424.53068264915061</v>
      </c>
      <c r="M2900">
        <f t="shared" si="378"/>
        <v>1.4529403216883442E-6</v>
      </c>
      <c r="O2900">
        <f t="shared" si="379"/>
        <v>2.4835815803287583E-2</v>
      </c>
      <c r="R2900">
        <f t="shared" si="380"/>
        <v>3.2891658727139408E-2</v>
      </c>
      <c r="S2900">
        <f t="shared" si="381"/>
        <v>1.9242217606376001E-6</v>
      </c>
      <c r="U2900">
        <f t="shared" si="382"/>
        <v>2.5483699012556413E-6</v>
      </c>
    </row>
    <row r="2901" spans="1:21" x14ac:dyDescent="0.3">
      <c r="A2901">
        <f t="shared" si="383"/>
        <v>93</v>
      </c>
      <c r="D2901" s="57">
        <f t="shared" si="374"/>
        <v>1.3257293749188751E-2</v>
      </c>
      <c r="E2901" s="57">
        <f>D2901/SUM(D2808:D2925)</f>
        <v>1.3941314023926624E-2</v>
      </c>
      <c r="F2901">
        <f>D2805*N2805*(D2805*A2901)^(N2805-1)/EXP((D2805*A2901)^N2805)</f>
        <v>1.4865741241183578E-2</v>
      </c>
      <c r="G2901">
        <f t="shared" si="375"/>
        <v>2.9098531578308357E-5</v>
      </c>
      <c r="H2901">
        <f>F2901*(N2805/D2805)*(1-(D2805*A2901)^(N2805))</f>
        <v>-20.012148157041487</v>
      </c>
      <c r="I2901">
        <f>F2901*(1/N2805+LN(D2805*A2901)*(1-(D2805*A2901)^N2805))</f>
        <v>-1.7466957487758841E-3</v>
      </c>
      <c r="K2901">
        <f t="shared" si="376"/>
        <v>-9.2442721725695398E-4</v>
      </c>
      <c r="L2901">
        <f t="shared" si="377"/>
        <v>400.48607385937902</v>
      </c>
      <c r="M2901">
        <f t="shared" si="378"/>
        <v>3.0509460387917465E-6</v>
      </c>
      <c r="O2901">
        <f t="shared" si="379"/>
        <v>3.4955134109777512E-2</v>
      </c>
      <c r="R2901">
        <f t="shared" si="380"/>
        <v>1.8499774432147741E-2</v>
      </c>
      <c r="S2901">
        <f t="shared" si="381"/>
        <v>1.6146930904354422E-6</v>
      </c>
      <c r="U2901">
        <f t="shared" si="382"/>
        <v>8.5456568000543558E-7</v>
      </c>
    </row>
    <row r="2902" spans="1:21" x14ac:dyDescent="0.3">
      <c r="A2902">
        <f t="shared" si="383"/>
        <v>94</v>
      </c>
      <c r="D2902" s="57">
        <f t="shared" si="374"/>
        <v>9.0454195876209995E-3</v>
      </c>
      <c r="E2902" s="57">
        <f>D2902/SUM(D2808:D2925)</f>
        <v>9.5121249732373122E-3</v>
      </c>
      <c r="F2902">
        <f>D2805*N2805*(D2805*A2902)^(N2805-1)/EXP((D2805*A2902)^N2805)</f>
        <v>1.2188913691546789E-2</v>
      </c>
      <c r="G2902">
        <f t="shared" si="375"/>
        <v>9.3144971617658193E-7</v>
      </c>
      <c r="H2902">
        <f>F2902*(N2805/D2805)*(1-(D2805*A2902)^(N2805))</f>
        <v>-18.834605502169314</v>
      </c>
      <c r="I2902">
        <f>F2902*(1/N2805+LN(D2805*A2902)*(1-(D2805*A2902)^N2805))</f>
        <v>-2.1361640821468573E-3</v>
      </c>
      <c r="K2902">
        <f t="shared" si="376"/>
        <v>-2.6767887183094773E-3</v>
      </c>
      <c r="L2902">
        <f t="shared" si="377"/>
        <v>354.74236442234661</v>
      </c>
      <c r="M2902">
        <f t="shared" si="378"/>
        <v>4.5631969858543252E-6</v>
      </c>
      <c r="O2902">
        <f t="shared" si="379"/>
        <v>4.0233807775139664E-2</v>
      </c>
      <c r="R2902">
        <f t="shared" si="380"/>
        <v>5.0416259522016428E-2</v>
      </c>
      <c r="S2902">
        <f t="shared" si="381"/>
        <v>5.7180599155486274E-6</v>
      </c>
      <c r="U2902">
        <f t="shared" si="382"/>
        <v>7.1651978424688938E-6</v>
      </c>
    </row>
    <row r="2903" spans="1:21" x14ac:dyDescent="0.3">
      <c r="A2903">
        <f t="shared" si="383"/>
        <v>95</v>
      </c>
      <c r="D2903" s="57">
        <f t="shared" si="374"/>
        <v>6.6577472090300514E-3</v>
      </c>
      <c r="E2903" s="57">
        <f>D2903/SUM(D2808:D2925)</f>
        <v>7.0012588005518668E-3</v>
      </c>
      <c r="F2903">
        <f>D2805*N2805*(D2805*A2903)^(N2805-1)/EXP((D2805*A2903)^N2805)</f>
        <v>9.7514163303060071E-3</v>
      </c>
      <c r="G2903">
        <f t="shared" si="375"/>
        <v>2.3893422786708937E-6</v>
      </c>
      <c r="H2903">
        <f>F2903*(N2805/D2805)*(1-(D2805*A2903)^(N2805))</f>
        <v>-17.173238367923279</v>
      </c>
      <c r="I2903">
        <f>F2903*(1/N2805+LN(D2805*A2903)*(1-(D2805*A2903)^N2805))</f>
        <v>-2.3613162463996247E-3</v>
      </c>
      <c r="K2903">
        <f t="shared" si="376"/>
        <v>-2.7501575297541403E-3</v>
      </c>
      <c r="L2903">
        <f t="shared" si="377"/>
        <v>294.92011604151219</v>
      </c>
      <c r="M2903">
        <f t="shared" si="378"/>
        <v>5.5758144155108129E-6</v>
      </c>
      <c r="O2903">
        <f t="shared" si="379"/>
        <v>4.0551446761470614E-2</v>
      </c>
      <c r="R2903">
        <f t="shared" si="380"/>
        <v>4.7229110807806909E-2</v>
      </c>
      <c r="S2903">
        <f t="shared" si="381"/>
        <v>6.4939916551667104E-6</v>
      </c>
      <c r="U2903">
        <f t="shared" si="382"/>
        <v>7.5633664384633955E-6</v>
      </c>
    </row>
    <row r="2904" spans="1:21" x14ac:dyDescent="0.3">
      <c r="A2904">
        <f t="shared" si="383"/>
        <v>96</v>
      </c>
      <c r="D2904" s="57">
        <f t="shared" si="374"/>
        <v>4.8878008543466033E-3</v>
      </c>
      <c r="E2904" s="57">
        <f>D2904/SUM(D2808:D2925)</f>
        <v>5.1399907014229541E-3</v>
      </c>
      <c r="F2904">
        <f>D2805*N2805*(D2805*A2904)^(N2805-1)/EXP((D2805*A2904)^N2805)</f>
        <v>7.5989413866283557E-3</v>
      </c>
      <c r="G2904">
        <f t="shared" si="375"/>
        <v>1.16077706001387E-5</v>
      </c>
      <c r="H2904">
        <f>F2904*(N2805/D2805)*(1-(D2805*A2904)^(N2805))</f>
        <v>-15.160276193453546</v>
      </c>
      <c r="I2904">
        <f>F2904*(1/N2805+LN(D2805*A2904)*(1-(D2805*A2904)^N2805))</f>
        <v>-2.4249052037996887E-3</v>
      </c>
      <c r="K2904">
        <f t="shared" si="376"/>
        <v>-2.4589506852054016E-3</v>
      </c>
      <c r="L2904">
        <f t="shared" si="377"/>
        <v>229.83397426179434</v>
      </c>
      <c r="M2904">
        <f t="shared" si="378"/>
        <v>5.8801652474148097E-6</v>
      </c>
      <c r="O2904">
        <f t="shared" si="379"/>
        <v>3.6762232632546042E-2</v>
      </c>
      <c r="R2904">
        <f t="shared" si="380"/>
        <v>3.7278371533795734E-2</v>
      </c>
      <c r="S2904">
        <f t="shared" si="381"/>
        <v>5.962722312441389E-6</v>
      </c>
      <c r="U2904">
        <f t="shared" si="382"/>
        <v>6.0464384722721145E-6</v>
      </c>
    </row>
    <row r="2905" spans="1:21" x14ac:dyDescent="0.3">
      <c r="A2905">
        <f t="shared" si="383"/>
        <v>97</v>
      </c>
      <c r="D2905" s="57">
        <f t="shared" si="374"/>
        <v>3.4765554235162968E-3</v>
      </c>
      <c r="E2905" s="57">
        <f>D2905/SUM(D2808:D2925)</f>
        <v>3.655930976394921E-3</v>
      </c>
      <c r="F2905">
        <f>D2805*N2805*(D2805*A2905)^(N2805-1)/EXP((D2805*A2905)^N2805)</f>
        <v>5.7574949551782266E-3</v>
      </c>
      <c r="G2905">
        <f t="shared" si="375"/>
        <v>2.3922639801759694E-5</v>
      </c>
      <c r="H2905">
        <f>F2905*(N2805/D2805)*(1-(D2805*A2905)^(N2805))</f>
        <v>-12.944991832395445</v>
      </c>
      <c r="I2905">
        <f>F2905*(1/N2805+LN(D2805*A2905)*(1-(D2805*A2905)^N2805))</f>
        <v>-2.3440698768154499E-3</v>
      </c>
      <c r="K2905">
        <f t="shared" si="376"/>
        <v>-2.1015639787833056E-3</v>
      </c>
      <c r="L2905">
        <f t="shared" si="377"/>
        <v>167.57281354078478</v>
      </c>
      <c r="M2905">
        <f t="shared" si="378"/>
        <v>5.4946635873935987E-6</v>
      </c>
      <c r="O2905">
        <f t="shared" si="379"/>
        <v>3.0343965409940197E-2</v>
      </c>
      <c r="R2905">
        <f t="shared" si="380"/>
        <v>2.7204728540606366E-2</v>
      </c>
      <c r="S2905">
        <f t="shared" si="381"/>
        <v>4.9262128168663701E-6</v>
      </c>
      <c r="U2905">
        <f t="shared" si="382"/>
        <v>4.416571156919518E-6</v>
      </c>
    </row>
    <row r="2906" spans="1:21" x14ac:dyDescent="0.3">
      <c r="A2906">
        <f t="shared" si="383"/>
        <v>98</v>
      </c>
      <c r="D2906" s="57">
        <f t="shared" si="374"/>
        <v>2.3941910586170886E-3</v>
      </c>
      <c r="E2906" s="57">
        <f>D2906/SUM(D2808:D2925)</f>
        <v>2.5177211890247695E-3</v>
      </c>
      <c r="F2906">
        <f>D2805*N2805*(D2805*A2906)^(N2805-1)/EXP((D2805*A2906)^N2805)</f>
        <v>4.2332426385140055E-3</v>
      </c>
      <c r="G2906">
        <f t="shared" si="375"/>
        <v>3.6352306045143011E-5</v>
      </c>
      <c r="H2906">
        <f>F2906*(N2805/D2805)*(1-(D2805*A2906)^(N2805))</f>
        <v>-10.678120417037915</v>
      </c>
      <c r="I2906">
        <f>F2906*(1/N2805+LN(D2805*A2906)*(1-(D2805*A2906)^N2805))</f>
        <v>-2.1475224930977161E-3</v>
      </c>
      <c r="K2906">
        <f t="shared" si="376"/>
        <v>-1.715521449489236E-3</v>
      </c>
      <c r="L2906">
        <f t="shared" si="377"/>
        <v>114.02225564076198</v>
      </c>
      <c r="M2906">
        <f t="shared" si="378"/>
        <v>4.6118528583606299E-6</v>
      </c>
      <c r="O2906">
        <f t="shared" si="379"/>
        <v>2.2931503779594888E-2</v>
      </c>
      <c r="R2906">
        <f t="shared" si="380"/>
        <v>1.8318544615657489E-2</v>
      </c>
      <c r="S2906">
        <f t="shared" si="381"/>
        <v>3.6841209001697319E-6</v>
      </c>
      <c r="U2906">
        <f t="shared" si="382"/>
        <v>2.9430138436576495E-6</v>
      </c>
    </row>
    <row r="2907" spans="1:21" x14ac:dyDescent="0.3">
      <c r="A2907">
        <f t="shared" si="383"/>
        <v>99</v>
      </c>
      <c r="D2907" s="57">
        <f t="shared" si="374"/>
        <v>1.5955694114344733E-3</v>
      </c>
      <c r="E2907" s="57">
        <f>D2907/SUM(D2808:D2925)</f>
        <v>1.6778940432802104E-3</v>
      </c>
      <c r="F2907">
        <f>D2805*N2805*(D2805*A2907)^(N2805-1)/EXP((D2805*A2907)^N2805)</f>
        <v>3.0142914720358372E-3</v>
      </c>
      <c r="G2907">
        <f t="shared" si="375"/>
        <v>4.718473406533101E-5</v>
      </c>
      <c r="H2907">
        <f>F2907*(N2805/D2805)*(1-(D2805*A2907)^(N2805))</f>
        <v>-8.4964743911185909</v>
      </c>
      <c r="I2907">
        <f>F2907*(1/N2805+LN(D2805*A2907)*(1-(D2805*A2907)^N2805))</f>
        <v>-1.8711979719374593E-3</v>
      </c>
      <c r="K2907">
        <f t="shared" si="376"/>
        <v>-1.3363974287556267E-3</v>
      </c>
      <c r="L2907">
        <f t="shared" si="377"/>
        <v>72.190077078934024</v>
      </c>
      <c r="M2907">
        <f t="shared" si="378"/>
        <v>3.5013818501828609E-6</v>
      </c>
      <c r="O2907">
        <f t="shared" si="379"/>
        <v>1.5898585649279668E-2</v>
      </c>
      <c r="R2907">
        <f t="shared" si="380"/>
        <v>1.1354666529778915E-2</v>
      </c>
      <c r="S2907">
        <f t="shared" si="381"/>
        <v>2.5006641583899641E-6</v>
      </c>
      <c r="U2907">
        <f t="shared" si="382"/>
        <v>1.7859580875846503E-6</v>
      </c>
    </row>
    <row r="2908" spans="1:21" x14ac:dyDescent="0.3">
      <c r="A2908">
        <f t="shared" si="383"/>
        <v>100</v>
      </c>
      <c r="D2908" s="57">
        <f t="shared" si="374"/>
        <v>1.0288153478439466E-3</v>
      </c>
      <c r="E2908" s="57">
        <f>D2908/SUM(D2808:D2925)</f>
        <v>1.0818978675648226E-3</v>
      </c>
      <c r="F2908">
        <f>D2805*N2805*(D2805*A2908)^(N2805-1)/EXP((D2805*A2908)^N2805)</f>
        <v>2.0741016818978894E-3</v>
      </c>
      <c r="G2908">
        <f t="shared" si="375"/>
        <v>5.5727877456344763E-5</v>
      </c>
      <c r="H2908">
        <f>F2908*(N2805/D2805)*(1-(D2805*A2908)^(N2805))</f>
        <v>-6.5101428053810535</v>
      </c>
      <c r="I2908">
        <f>F2908*(1/N2805+LN(D2805*A2908)*(1-(D2805*A2908)^N2805))</f>
        <v>-1.5531263753041449E-3</v>
      </c>
      <c r="K2908">
        <f t="shared" si="376"/>
        <v>-9.9220381433306679E-4</v>
      </c>
      <c r="L2908">
        <f t="shared" si="377"/>
        <v>42.381959346454693</v>
      </c>
      <c r="M2908">
        <f t="shared" si="378"/>
        <v>2.4122015376653917E-6</v>
      </c>
      <c r="O2908">
        <f t="shared" si="379"/>
        <v>1.0111074498033832E-2</v>
      </c>
      <c r="R2908">
        <f t="shared" si="380"/>
        <v>6.4593885233520535E-3</v>
      </c>
      <c r="S2908">
        <f t="shared" si="381"/>
        <v>1.5410179137180629E-6</v>
      </c>
      <c r="U2908">
        <f t="shared" si="382"/>
        <v>9.8446840917708677E-7</v>
      </c>
    </row>
    <row r="2909" spans="1:21" x14ac:dyDescent="0.3">
      <c r="A2909">
        <f t="shared" si="383"/>
        <v>101</v>
      </c>
      <c r="D2909" s="57">
        <f t="shared" si="374"/>
        <v>6.4180751822480171E-4</v>
      </c>
      <c r="E2909" s="57">
        <f>D2909/SUM(D2808:D2925)</f>
        <v>6.7492207110795145E-4</v>
      </c>
      <c r="F2909">
        <f>D2805*N2805*(D2805*A2909)^(N2805-1)/EXP((D2805*A2909)^N2805)</f>
        <v>1.375979963669133E-3</v>
      </c>
      <c r="G2909">
        <f t="shared" si="375"/>
        <v>6.1969745484057083E-5</v>
      </c>
      <c r="H2909">
        <f>F2909*(N2805/D2805)*(1-(D2805*A2909)^(N2805))</f>
        <v>-4.7942229019829998</v>
      </c>
      <c r="I2909">
        <f>F2909*(1/N2805+LN(D2805*A2909)*(1-(D2805*A2909)^N2805))</f>
        <v>-1.2284543621619742E-3</v>
      </c>
      <c r="K2909">
        <f t="shared" si="376"/>
        <v>-7.0105789256118159E-4</v>
      </c>
      <c r="L2909">
        <f t="shared" si="377"/>
        <v>22.984573233898296</v>
      </c>
      <c r="M2909">
        <f t="shared" si="378"/>
        <v>1.5091001199147827E-6</v>
      </c>
      <c r="O2909">
        <f t="shared" si="379"/>
        <v>5.8894840371178552E-3</v>
      </c>
      <c r="R2909">
        <f t="shared" si="380"/>
        <v>3.3610278041327542E-3</v>
      </c>
      <c r="S2909">
        <f t="shared" si="381"/>
        <v>8.6121762624486409E-7</v>
      </c>
      <c r="U2909">
        <f t="shared" si="382"/>
        <v>4.9148216872232522E-7</v>
      </c>
    </row>
    <row r="2910" spans="1:21" x14ac:dyDescent="0.3">
      <c r="A2910">
        <f t="shared" si="383"/>
        <v>102</v>
      </c>
      <c r="D2910" s="57">
        <f t="shared" si="374"/>
        <v>3.8744594338125174E-4</v>
      </c>
      <c r="E2910" s="57">
        <f>D2910/SUM(D2808:D2925)</f>
        <v>4.074365150357371E-4</v>
      </c>
      <c r="F2910">
        <f>D2805*N2805*(D2805*A2910)^(N2805-1)/EXP((D2805*A2910)^N2805)</f>
        <v>8.779659651668686E-4</v>
      </c>
      <c r="G2910">
        <f t="shared" si="375"/>
        <v>6.6252632863673998E-5</v>
      </c>
      <c r="H2910">
        <f>F2910*(N2805/D2805)*(1-(D2805*A2910)^(N2805))</f>
        <v>-3.3861445119745701</v>
      </c>
      <c r="I2910">
        <f>F2910*(1/N2805+LN(D2805*A2910)*(1-(D2805*A2910)^N2805))</f>
        <v>-9.2549239806508229E-4</v>
      </c>
      <c r="K2910">
        <f t="shared" si="376"/>
        <v>-4.705294501311315E-4</v>
      </c>
      <c r="L2910">
        <f t="shared" si="377"/>
        <v>11.465974655975499</v>
      </c>
      <c r="M2910">
        <f t="shared" si="378"/>
        <v>8.5653617887625677E-7</v>
      </c>
      <c r="O2910">
        <f t="shared" si="379"/>
        <v>3.1338510045822625E-3</v>
      </c>
      <c r="R2910">
        <f t="shared" si="380"/>
        <v>1.5932807152839431E-3</v>
      </c>
      <c r="S2910">
        <f t="shared" si="381"/>
        <v>4.3547142916210545E-7</v>
      </c>
      <c r="U2910">
        <f t="shared" si="382"/>
        <v>2.2139796344070498E-7</v>
      </c>
    </row>
    <row r="2911" spans="1:21" x14ac:dyDescent="0.3">
      <c r="A2911">
        <f t="shared" si="383"/>
        <v>103</v>
      </c>
      <c r="D2911" s="57">
        <f t="shared" si="374"/>
        <v>2.2644038814417097E-4</v>
      </c>
      <c r="E2911" s="57">
        <f>D2911/SUM(D2808:D2925)</f>
        <v>2.3812375425496599E-4</v>
      </c>
      <c r="F2911">
        <f>D2805*N2805*(D2805*A2911)^(N2805-1)/EXP((D2805*A2911)^N2805)</f>
        <v>5.3741766896072112E-4</v>
      </c>
      <c r="G2911">
        <f t="shared" si="375"/>
        <v>6.9037566499251734E-5</v>
      </c>
      <c r="H2911">
        <f>F2911*(N2805/D2805)*(1-(D2805*A2911)^(N2805))</f>
        <v>-2.2885157532229718</v>
      </c>
      <c r="I2911">
        <f>F2911*(1/N2805+LN(D2805*A2911)*(1-(D2805*A2911)^N2805))</f>
        <v>-6.6340376969491958E-4</v>
      </c>
      <c r="K2911">
        <f t="shared" si="376"/>
        <v>-2.992939147057551E-4</v>
      </c>
      <c r="L2911">
        <f t="shared" si="377"/>
        <v>5.2373043527497058</v>
      </c>
      <c r="M2911">
        <f t="shared" si="378"/>
        <v>4.401045616454299E-7</v>
      </c>
      <c r="O2911">
        <f t="shared" si="379"/>
        <v>1.5182099776943278E-3</v>
      </c>
      <c r="R2911">
        <f t="shared" si="380"/>
        <v>6.8493883864789305E-4</v>
      </c>
      <c r="S2911">
        <f t="shared" si="381"/>
        <v>1.9855271126254766E-7</v>
      </c>
      <c r="U2911">
        <f t="shared" si="382"/>
        <v>8.9576847379895808E-8</v>
      </c>
    </row>
    <row r="2912" spans="1:21" x14ac:dyDescent="0.3">
      <c r="A2912">
        <f t="shared" si="383"/>
        <v>104</v>
      </c>
      <c r="D2912" s="57">
        <f t="shared" si="374"/>
        <v>1.2820683204820948E-4</v>
      </c>
      <c r="E2912" s="57">
        <f>D2912/SUM(D2808:D2925)</f>
        <v>1.348217622247589E-4</v>
      </c>
      <c r="F2912">
        <f>D2805*N2805*(D2805*A2912)^(N2805-1)/EXP((D2805*A2912)^N2805)</f>
        <v>3.1472858359975485E-4</v>
      </c>
      <c r="G2912">
        <f t="shared" si="375"/>
        <v>7.0764886502091016E-5</v>
      </c>
      <c r="H2912">
        <f>F2912*(N2805/D2805)*(1-(D2805*A2912)^(N2805))</f>
        <v>-1.4763325450323763</v>
      </c>
      <c r="I2912">
        <f>F2912*(1/N2805+LN(D2805*A2912)*(1-(D2805*A2912)^N2805))</f>
        <v>-4.5174801741514037E-4</v>
      </c>
      <c r="K2912">
        <f t="shared" si="376"/>
        <v>-1.7990682137499595E-4</v>
      </c>
      <c r="L2912">
        <f t="shared" si="377"/>
        <v>2.1795577835217737</v>
      </c>
      <c r="M2912">
        <f t="shared" si="378"/>
        <v>2.0407627123850998E-7</v>
      </c>
      <c r="O2912">
        <f t="shared" si="379"/>
        <v>6.6693030026382448E-4</v>
      </c>
      <c r="R2912">
        <f t="shared" si="380"/>
        <v>2.6560229546923288E-4</v>
      </c>
      <c r="S2912">
        <f t="shared" si="381"/>
        <v>8.1272549875614216E-8</v>
      </c>
      <c r="U2912">
        <f t="shared" si="382"/>
        <v>3.23664643772547E-8</v>
      </c>
    </row>
    <row r="2913" spans="1:21" x14ac:dyDescent="0.3">
      <c r="A2913">
        <f t="shared" si="383"/>
        <v>105</v>
      </c>
      <c r="D2913" s="57">
        <f t="shared" si="374"/>
        <v>7.0381355086549861E-5</v>
      </c>
      <c r="E2913" s="57">
        <f>D2913/SUM(D2808:D2925)</f>
        <v>7.4012735272696199E-5</v>
      </c>
      <c r="F2913">
        <f>D2805*N2805*(D2805*A2913)^(N2805-1)/EXP((D2805*A2913)^N2805)</f>
        <v>1.7583482197470793E-4</v>
      </c>
      <c r="G2913">
        <f t="shared" si="375"/>
        <v>7.1791658025693278E-5</v>
      </c>
      <c r="H2913">
        <f>F2913*(N2805/D2805)*(1-(D2805*A2913)^(N2805))</f>
        <v>-0.90664307216350359</v>
      </c>
      <c r="I2913">
        <f>F2913*(1/N2805+LN(D2805*A2913)*(1-(D2805*A2913)^N2805))</f>
        <v>-2.9166168303197345E-4</v>
      </c>
      <c r="K2913">
        <f t="shared" si="376"/>
        <v>-1.0182208670201173E-4</v>
      </c>
      <c r="L2913">
        <f t="shared" si="377"/>
        <v>0.822001660302076</v>
      </c>
      <c r="M2913">
        <f t="shared" si="378"/>
        <v>8.5066537349043356E-8</v>
      </c>
      <c r="O2913">
        <f t="shared" si="379"/>
        <v>2.6443304433648642E-4</v>
      </c>
      <c r="R2913">
        <f t="shared" si="380"/>
        <v>9.2316289501610539E-5</v>
      </c>
      <c r="S2913">
        <f t="shared" si="381"/>
        <v>2.9697601177336265E-8</v>
      </c>
      <c r="U2913">
        <f t="shared" si="382"/>
        <v>1.0367737340351994E-8</v>
      </c>
    </row>
    <row r="2914" spans="1:21" x14ac:dyDescent="0.3">
      <c r="A2914">
        <f t="shared" si="383"/>
        <v>106</v>
      </c>
      <c r="D2914" s="57">
        <f t="shared" si="374"/>
        <v>3.7500025463462952E-5</v>
      </c>
      <c r="E2914" s="57">
        <f>D2914/SUM(D2808:D2925)</f>
        <v>3.9434868139915291E-5</v>
      </c>
      <c r="F2914">
        <f>D2805*N2805*(D2805*A2914)^(N2805-1)/EXP((D2805*A2914)^N2805)</f>
        <v>9.343350176378319E-5</v>
      </c>
      <c r="G2914">
        <f t="shared" si="375"/>
        <v>7.2378809901378361E-5</v>
      </c>
      <c r="H2914">
        <f>F2914*(N2805/D2805)*(1-(D2805*A2914)^(N2805))</f>
        <v>-0.52852924040355165</v>
      </c>
      <c r="I2914">
        <f>F2914*(1/N2805+LN(D2805*A2914)*(1-(D2805*A2914)^N2805))</f>
        <v>-1.7812807890782504E-4</v>
      </c>
      <c r="K2914">
        <f t="shared" si="376"/>
        <v>-5.3998633623867899E-5</v>
      </c>
      <c r="L2914">
        <f t="shared" si="377"/>
        <v>0.27934315796155529</v>
      </c>
      <c r="M2914">
        <f t="shared" si="378"/>
        <v>3.1729612495392343E-8</v>
      </c>
      <c r="O2914">
        <f t="shared" si="379"/>
        <v>9.4145898239696681E-5</v>
      </c>
      <c r="R2914">
        <f t="shared" si="380"/>
        <v>2.8539856812052584E-5</v>
      </c>
      <c r="S2914">
        <f t="shared" si="381"/>
        <v>9.618672871067075E-9</v>
      </c>
      <c r="U2914">
        <f t="shared" si="382"/>
        <v>2.9158524332447168E-9</v>
      </c>
    </row>
    <row r="2915" spans="1:21" x14ac:dyDescent="0.3">
      <c r="A2915">
        <f t="shared" si="383"/>
        <v>107</v>
      </c>
      <c r="D2915" s="57">
        <f t="shared" si="374"/>
        <v>1.9415139914063055E-5</v>
      </c>
      <c r="E2915" s="57">
        <f>D2915/SUM(D2808:D2925)</f>
        <v>2.041687900119042E-5</v>
      </c>
      <c r="F2915">
        <f>D2805*N2805*(D2805*A2915)^(N2805-1)/EXP((D2805*A2915)^N2805)</f>
        <v>4.7069649180605661E-5</v>
      </c>
      <c r="G2915">
        <f t="shared" si="375"/>
        <v>7.27027654729325E-5</v>
      </c>
      <c r="H2915">
        <f>F2915*(N2805/D2805)*(1-(D2805*A2915)^(N2805))</f>
        <v>-0.29158037095536965</v>
      </c>
      <c r="I2915">
        <f>F2915*(1/N2805+LN(D2805*A2915)*(1-(D2805*A2915)^N2805))</f>
        <v>-1.0264302035087559E-4</v>
      </c>
      <c r="K2915">
        <f t="shared" si="376"/>
        <v>-2.665277017941524E-5</v>
      </c>
      <c r="L2915">
        <f t="shared" si="377"/>
        <v>8.5019112726470975E-2</v>
      </c>
      <c r="M2915">
        <f t="shared" si="378"/>
        <v>1.0535589626750261E-8</v>
      </c>
      <c r="O2915">
        <f t="shared" si="379"/>
        <v>2.992868994988786E-5</v>
      </c>
      <c r="R2915">
        <f t="shared" si="380"/>
        <v>7.7714246159021103E-6</v>
      </c>
      <c r="S2915">
        <f t="shared" si="381"/>
        <v>2.7357208319329287E-9</v>
      </c>
      <c r="U2915">
        <f t="shared" si="382"/>
        <v>7.1037015823672627E-10</v>
      </c>
    </row>
    <row r="2916" spans="1:21" x14ac:dyDescent="0.3">
      <c r="A2916">
        <f t="shared" si="383"/>
        <v>108</v>
      </c>
      <c r="D2916" s="57">
        <f t="shared" si="374"/>
        <v>9.7801005852317208E-6</v>
      </c>
      <c r="E2916" s="57">
        <f>D2916/SUM(D2808:D2925)</f>
        <v>1.0284712402382081E-5</v>
      </c>
      <c r="F2916">
        <f>D2805*N2805*(D2805*A2916)^(N2805-1)/EXP((D2805*A2916)^N2805)</f>
        <v>2.240552603672794E-5</v>
      </c>
      <c r="G2916">
        <f t="shared" si="375"/>
        <v>7.2875653828332983E-5</v>
      </c>
      <c r="H2916">
        <f>F2916*(N2805/D2805)*(1-(D2805*A2916)^(N2805))</f>
        <v>-0.1517385442898177</v>
      </c>
      <c r="I2916">
        <f>F2916*(1/N2805+LN(D2805*A2916)*(1-(D2805*A2916)^N2805))</f>
        <v>-5.5644690939312246E-5</v>
      </c>
      <c r="K2916">
        <f t="shared" si="376"/>
        <v>-1.2120813634345859E-5</v>
      </c>
      <c r="L2916">
        <f t="shared" si="377"/>
        <v>2.3024585823192969E-2</v>
      </c>
      <c r="M2916">
        <f t="shared" si="378"/>
        <v>3.0963316297315785E-9</v>
      </c>
      <c r="O2916">
        <f t="shared" si="379"/>
        <v>8.4434444005880489E-6</v>
      </c>
      <c r="R2916">
        <f t="shared" si="380"/>
        <v>1.8391946164838153E-6</v>
      </c>
      <c r="S2916">
        <f t="shared" si="381"/>
        <v>6.7445892861617735E-10</v>
      </c>
      <c r="U2916">
        <f t="shared" si="382"/>
        <v>1.4691412315854446E-10</v>
      </c>
    </row>
    <row r="2917" spans="1:21" x14ac:dyDescent="0.3">
      <c r="A2917">
        <f t="shared" si="383"/>
        <v>109</v>
      </c>
      <c r="D2917" s="57">
        <f t="shared" si="374"/>
        <v>4.8000042010171525E-6</v>
      </c>
      <c r="E2917" s="57">
        <f>D2917/SUM(D2808:D2925)</f>
        <v>5.0476641121904725E-6</v>
      </c>
      <c r="F2917">
        <f>D2805*N2805*(D2805*A2917)^(N2805-1)/EXP((D2805*A2917)^N2805)</f>
        <v>1.0041549713935349E-5</v>
      </c>
      <c r="G2917">
        <f t="shared" si="375"/>
        <v>7.2965095724931525E-5</v>
      </c>
      <c r="H2917">
        <f>F2917*(N2805/D2805)*(1-(D2805*A2917)^(N2805))</f>
        <v>-7.4231329461791576E-2</v>
      </c>
      <c r="I2917">
        <f>F2917*(1/N2805+LN(D2805*A2917)*(1-(D2805*A2917)^N2805))</f>
        <v>-2.8291367181112884E-5</v>
      </c>
      <c r="K2917">
        <f t="shared" si="376"/>
        <v>-4.9938856017448769E-6</v>
      </c>
      <c r="L2917">
        <f t="shared" si="377"/>
        <v>5.5102902736650456E-3</v>
      </c>
      <c r="M2917">
        <f t="shared" si="378"/>
        <v>8.0040145697655119E-10</v>
      </c>
      <c r="O2917">
        <f t="shared" si="379"/>
        <v>2.100105798145708E-6</v>
      </c>
      <c r="R2917">
        <f t="shared" si="380"/>
        <v>3.7070276739762123E-7</v>
      </c>
      <c r="S2917">
        <f t="shared" si="381"/>
        <v>1.4128385121943717E-10</v>
      </c>
      <c r="U2917">
        <f t="shared" si="382"/>
        <v>2.4938893403314792E-11</v>
      </c>
    </row>
    <row r="2918" spans="1:21" x14ac:dyDescent="0.3">
      <c r="A2918">
        <f t="shared" si="383"/>
        <v>110</v>
      </c>
      <c r="D2918" s="57">
        <f t="shared" si="374"/>
        <v>2.2986030994332445E-6</v>
      </c>
      <c r="E2918" s="57">
        <f>D2918/SUM(D2808:D2925)</f>
        <v>2.4172012955155988E-6</v>
      </c>
      <c r="F2918">
        <f>D2805*N2805*(D2805*A2918)^(N2805-1)/EXP((D2805*A2918)^N2805)</f>
        <v>4.2213380921244285E-6</v>
      </c>
      <c r="G2918">
        <f t="shared" si="375"/>
        <v>7.3010041265234035E-5</v>
      </c>
      <c r="H2918">
        <f>F2918*(N2805/D2805)*(1-(D2805*A2918)^(N2805))</f>
        <v>-3.4013292161470296E-2</v>
      </c>
      <c r="I2918">
        <f>F2918*(1/N2805+LN(D2805*A2918)*(1-(D2805*A2918)^N2805))</f>
        <v>-1.3444593819549323E-5</v>
      </c>
      <c r="K2918">
        <f t="shared" si="376"/>
        <v>-1.8041367966088298E-6</v>
      </c>
      <c r="L2918">
        <f t="shared" si="377"/>
        <v>1.1569040436615367E-3</v>
      </c>
      <c r="M2918">
        <f t="shared" si="378"/>
        <v>1.8075710297266385E-10</v>
      </c>
      <c r="O2918">
        <f t="shared" si="379"/>
        <v>4.5729489757662897E-7</v>
      </c>
      <c r="R2918">
        <f t="shared" si="380"/>
        <v>6.1364631962315235E-8</v>
      </c>
      <c r="S2918">
        <f t="shared" si="381"/>
        <v>2.4255886425308585E-11</v>
      </c>
      <c r="U2918">
        <f t="shared" si="382"/>
        <v>3.2549095808779701E-12</v>
      </c>
    </row>
    <row r="2919" spans="1:21" x14ac:dyDescent="0.3">
      <c r="A2919">
        <f t="shared" si="383"/>
        <v>111</v>
      </c>
      <c r="D2919" s="57">
        <f t="shared" si="374"/>
        <v>0</v>
      </c>
      <c r="E2919" s="57">
        <f>D2919/SUM(D2808:D2925)</f>
        <v>0</v>
      </c>
      <c r="F2919">
        <f>D2805*N2805*(D2805*A2919)^(N2805-1)/EXP((D2805*A2919)^N2805)</f>
        <v>1.6580167049426719E-6</v>
      </c>
      <c r="G2919">
        <f t="shared" si="375"/>
        <v>7.3051355102637171E-5</v>
      </c>
      <c r="H2919">
        <f>F2919*(N2805/D2805)*(1-(D2805*A2919)^(N2805))</f>
        <v>-1.4541356020064825E-2</v>
      </c>
      <c r="I2919">
        <f>F2919*(1/N2805+LN(D2805*A2919)*(1-(D2805*A2919)^N2805))</f>
        <v>-5.9500892890396458E-6</v>
      </c>
      <c r="K2919">
        <f t="shared" si="376"/>
        <v>-1.6580167049426719E-6</v>
      </c>
      <c r="L2919">
        <f t="shared" si="377"/>
        <v>2.1145103490227552E-4</v>
      </c>
      <c r="M2919">
        <f t="shared" si="378"/>
        <v>3.5403562547544319E-11</v>
      </c>
      <c r="O2919">
        <f t="shared" si="379"/>
        <v>8.6522366703099884E-8</v>
      </c>
      <c r="R2919">
        <f t="shared" si="380"/>
        <v>2.4109811193786168E-8</v>
      </c>
      <c r="S2919">
        <f t="shared" si="381"/>
        <v>9.8653474371281988E-12</v>
      </c>
      <c r="U2919">
        <f t="shared" si="382"/>
        <v>2.7490193938689555E-12</v>
      </c>
    </row>
    <row r="2920" spans="1:21" x14ac:dyDescent="0.3">
      <c r="A2920">
        <f t="shared" si="383"/>
        <v>112</v>
      </c>
      <c r="D2920" s="57">
        <f t="shared" si="374"/>
        <v>0</v>
      </c>
      <c r="E2920" s="57">
        <f>D2920/SUM(D2808:D2925)</f>
        <v>0</v>
      </c>
      <c r="F2920">
        <f>D2805*N2805*(D2805*A2920)^(N2805-1)/EXP((D2805*A2920)^N2805)</f>
        <v>6.05915501039725E-7</v>
      </c>
      <c r="G2920">
        <f t="shared" si="375"/>
        <v>7.3051355102637171E-5</v>
      </c>
      <c r="H2920">
        <f>F2920*(N2805/D2805)*(1-(D2805*A2920)^(N2805))</f>
        <v>-5.7767808862947828E-3</v>
      </c>
      <c r="I2920">
        <f>F2920*(1/N2805+LN(D2805*A2920)*(1-(D2805*A2920)^N2805))</f>
        <v>-2.4428177092791527E-6</v>
      </c>
      <c r="K2920">
        <f t="shared" si="376"/>
        <v>-6.05915501039725E-7</v>
      </c>
      <c r="L2920">
        <f t="shared" si="377"/>
        <v>3.3371197408260734E-5</v>
      </c>
      <c r="M2920">
        <f t="shared" si="378"/>
        <v>5.967358360767847E-12</v>
      </c>
      <c r="O2920">
        <f t="shared" si="379"/>
        <v>1.4111622651666215E-8</v>
      </c>
      <c r="R2920">
        <f t="shared" si="380"/>
        <v>3.5002410851160101E-9</v>
      </c>
      <c r="S2920">
        <f t="shared" si="381"/>
        <v>1.4801411162665912E-12</v>
      </c>
      <c r="U2920">
        <f t="shared" si="382"/>
        <v>3.6713359440022099E-13</v>
      </c>
    </row>
    <row r="2921" spans="1:21" x14ac:dyDescent="0.3">
      <c r="A2921">
        <f t="shared" si="383"/>
        <v>113</v>
      </c>
      <c r="D2921" s="57">
        <f t="shared" si="374"/>
        <v>0</v>
      </c>
      <c r="E2921" s="57">
        <f>D2921/SUM(D2808:D2925)</f>
        <v>0</v>
      </c>
      <c r="F2921">
        <f>D2805*N2805*(D2805*A2921)^(N2805-1)/EXP((D2805*A2921)^N2805)</f>
        <v>2.0512577040721786E-7</v>
      </c>
      <c r="G2921">
        <f t="shared" si="375"/>
        <v>7.3051355102637171E-5</v>
      </c>
      <c r="H2921">
        <f>F2921*(N2805/D2805)*(1-(D2805*A2921)^(N2805))</f>
        <v>-2.1233594590153587E-3</v>
      </c>
      <c r="I2921">
        <f>F2921*(1/N2805+LN(D2805*A2921)*(1-(D2805*A2921)^N2805))</f>
        <v>-9.2651134636500599E-7</v>
      </c>
      <c r="K2921">
        <f t="shared" si="376"/>
        <v>-2.0512577040721786E-7</v>
      </c>
      <c r="L2921">
        <f t="shared" si="377"/>
        <v>4.5086553921899968E-6</v>
      </c>
      <c r="M2921">
        <f t="shared" si="378"/>
        <v>8.5842327494309606E-13</v>
      </c>
      <c r="O2921">
        <f t="shared" si="379"/>
        <v>1.9673166311891907E-9</v>
      </c>
      <c r="R2921">
        <f t="shared" si="380"/>
        <v>4.3555574488197881E-10</v>
      </c>
      <c r="S2921">
        <f t="shared" si="381"/>
        <v>1.9005135371415051E-13</v>
      </c>
      <c r="U2921">
        <f t="shared" si="382"/>
        <v>4.2076581685154656E-14</v>
      </c>
    </row>
    <row r="2922" spans="1:21" x14ac:dyDescent="0.3">
      <c r="A2922">
        <f t="shared" si="383"/>
        <v>114</v>
      </c>
      <c r="D2922" s="57">
        <f t="shared" si="374"/>
        <v>0</v>
      </c>
      <c r="E2922" s="57">
        <f>D2922/SUM(D2808:D2925)</f>
        <v>0</v>
      </c>
      <c r="F2922">
        <f>D2805*N2805*(D2805*A2922)^(N2805-1)/EXP((D2805*A2922)^N2805)</f>
        <v>6.4034728560038607E-8</v>
      </c>
      <c r="G2922">
        <f t="shared" si="375"/>
        <v>7.3051355102637171E-5</v>
      </c>
      <c r="H2922">
        <f>F2922*(N2805/D2805)*(1-(D2805*A2922)^(N2805))</f>
        <v>-7.1886626860524099E-4</v>
      </c>
      <c r="I2922">
        <f>F2922*(1/N2805+LN(D2805*A2922)*(1-(D2805*A2922)^N2805))</f>
        <v>-3.2321535562227666E-7</v>
      </c>
      <c r="K2922">
        <f t="shared" si="376"/>
        <v>-6.4034728560038607E-8</v>
      </c>
      <c r="L2922">
        <f t="shared" si="377"/>
        <v>5.1676871213842252E-7</v>
      </c>
      <c r="M2922">
        <f t="shared" si="378"/>
        <v>1.0446816611003477E-13</v>
      </c>
      <c r="O2922">
        <f t="shared" si="379"/>
        <v>2.3234861665210203E-10</v>
      </c>
      <c r="R2922">
        <f t="shared" si="380"/>
        <v>4.6032406381104411E-11</v>
      </c>
      <c r="S2922">
        <f t="shared" si="381"/>
        <v>2.0697007563708835E-14</v>
      </c>
      <c r="U2922">
        <f t="shared" si="382"/>
        <v>4.1004464617578239E-15</v>
      </c>
    </row>
    <row r="2923" spans="1:21" x14ac:dyDescent="0.3">
      <c r="A2923">
        <f t="shared" si="383"/>
        <v>115</v>
      </c>
      <c r="D2923" s="57">
        <f t="shared" si="374"/>
        <v>0</v>
      </c>
      <c r="E2923" s="57">
        <f>D2923/SUM(D2808:D2925)</f>
        <v>0</v>
      </c>
      <c r="F2923">
        <f>D2805*N2805*(D2805*A2923)^(N2805-1)/EXP((D2805*A2923)^N2805)</f>
        <v>1.834415619282339E-8</v>
      </c>
      <c r="G2923">
        <f t="shared" si="375"/>
        <v>7.3051355102637171E-5</v>
      </c>
      <c r="H2923">
        <f>F2923*(N2805/D2805)*(1-(D2805*A2923)^(N2805))</f>
        <v>-2.2309234793652606E-4</v>
      </c>
      <c r="I2923">
        <f>F2923*(1/N2805+LN(D2805*A2923)*(1-(D2805*A2923)^N2805))</f>
        <v>-1.0322651427035437E-7</v>
      </c>
      <c r="K2923">
        <f t="shared" si="376"/>
        <v>-1.834415619282339E-8</v>
      </c>
      <c r="L2923">
        <f t="shared" si="377"/>
        <v>4.9770195707832004E-8</v>
      </c>
      <c r="M2923">
        <f t="shared" si="378"/>
        <v>1.0655713248407676E-14</v>
      </c>
      <c r="O2923">
        <f t="shared" si="379"/>
        <v>2.302904543787667E-11</v>
      </c>
      <c r="R2923">
        <f t="shared" si="380"/>
        <v>4.0924408759713354E-12</v>
      </c>
      <c r="S2923">
        <f t="shared" si="381"/>
        <v>1.8936033010160931E-15</v>
      </c>
      <c r="U2923">
        <f t="shared" si="382"/>
        <v>3.3650806642670072E-16</v>
      </c>
    </row>
    <row r="2924" spans="1:21" x14ac:dyDescent="0.3">
      <c r="A2924">
        <f t="shared" si="383"/>
        <v>116</v>
      </c>
      <c r="D2924" s="57">
        <f t="shared" si="374"/>
        <v>0</v>
      </c>
      <c r="E2924" s="57">
        <f>D2924/SUM(D2808:D2925)</f>
        <v>0</v>
      </c>
      <c r="F2924">
        <f>D2805*N2805*(D2805*A2924)^(N2805-1)/EXP((D2805*A2924)^N2805)</f>
        <v>4.7979922201474812E-9</v>
      </c>
      <c r="G2924">
        <f t="shared" si="375"/>
        <v>7.3051355102637171E-5</v>
      </c>
      <c r="H2924">
        <f>F2924*(N2805/D2805)*(1-(D2805*A2924)^(N2805))</f>
        <v>-6.3146464003380526E-5</v>
      </c>
      <c r="I2924">
        <f>F2924*(1/N2805+LN(D2805*A2924)*(1-(D2805*A2924)^N2805))</f>
        <v>-3.0033740286606845E-8</v>
      </c>
      <c r="K2924">
        <f t="shared" si="376"/>
        <v>-4.7979922201474812E-9</v>
      </c>
      <c r="L2924">
        <f t="shared" si="377"/>
        <v>3.9874759161302328E-9</v>
      </c>
      <c r="M2924">
        <f t="shared" si="378"/>
        <v>9.0202555560335099E-16</v>
      </c>
      <c r="O2924">
        <f t="shared" si="379"/>
        <v>1.8965244998950986E-12</v>
      </c>
      <c r="R2924">
        <f t="shared" si="380"/>
        <v>3.0297624301804274E-13</v>
      </c>
      <c r="S2924">
        <f t="shared" si="381"/>
        <v>1.4410165223706962E-16</v>
      </c>
      <c r="U2924">
        <f t="shared" si="382"/>
        <v>2.3020729344595754E-17</v>
      </c>
    </row>
    <row r="2925" spans="1:21" x14ac:dyDescent="0.3">
      <c r="A2925">
        <f t="shared" si="383"/>
        <v>117</v>
      </c>
      <c r="D2925" s="57">
        <f t="shared" si="374"/>
        <v>0</v>
      </c>
      <c r="E2925" s="57">
        <f>D2925/SUM(D2808:D2925)</f>
        <v>0</v>
      </c>
      <c r="F2925">
        <f>D2805*N2805*(D2805*A2925)^(N2805-1)/EXP((D2805*A2925)^N2805)</f>
        <v>1.1396790415107521E-9</v>
      </c>
      <c r="G2925">
        <f t="shared" si="375"/>
        <v>7.3051355102637171E-5</v>
      </c>
      <c r="H2925">
        <f>F2925*(N2805/D2805)*(1-(D2805*A2925)^(N2805))</f>
        <v>-1.6215997685180073E-5</v>
      </c>
      <c r="I2925">
        <f>F2925*(1/N2805+LN(D2805*A2925)*(1-(D2805*A2925)^N2805))</f>
        <v>-7.9193328520507684E-9</v>
      </c>
      <c r="K2925">
        <f t="shared" si="376"/>
        <v>-1.1396790415107521E-9</v>
      </c>
      <c r="L2925">
        <f t="shared" si="377"/>
        <v>2.6295858092576547E-10</v>
      </c>
      <c r="M2925">
        <f t="shared" si="378"/>
        <v>6.2715832821570554E-17</v>
      </c>
      <c r="O2925">
        <f t="shared" si="379"/>
        <v>1.2841988319702577E-13</v>
      </c>
      <c r="R2925">
        <f t="shared" si="380"/>
        <v>1.8481032698986602E-14</v>
      </c>
      <c r="S2925">
        <f t="shared" si="381"/>
        <v>9.0254976742298309E-18</v>
      </c>
      <c r="U2925">
        <f t="shared" si="382"/>
        <v>1.2988683176588667E-18</v>
      </c>
    </row>
    <row r="2926" spans="1:21" x14ac:dyDescent="0.3">
      <c r="A2926" t="s">
        <v>2</v>
      </c>
      <c r="D2926" s="57" t="s">
        <v>2</v>
      </c>
      <c r="E2926" s="57" t="s">
        <v>2</v>
      </c>
      <c r="F2926" t="s">
        <v>2</v>
      </c>
    </row>
    <row r="2927" spans="1:21" x14ac:dyDescent="0.3">
      <c r="E2927" s="57" t="s">
        <v>2</v>
      </c>
      <c r="F2927" t="s">
        <v>2</v>
      </c>
    </row>
    <row r="2928" spans="1:21" x14ac:dyDescent="0.3">
      <c r="E2928" s="57" t="s">
        <v>2</v>
      </c>
      <c r="F2928" t="s">
        <v>2</v>
      </c>
      <c r="U2928" t="s">
        <v>32</v>
      </c>
    </row>
    <row r="2929" spans="4:21" x14ac:dyDescent="0.3">
      <c r="D2929">
        <f>SUM(D2808:D2928)</f>
        <v>0.95093573865677716</v>
      </c>
      <c r="E2929">
        <f>SUM(E2808:E2928)</f>
        <v>1.0000000000000009</v>
      </c>
      <c r="F2929">
        <f>SUM(F2807:F2928)</f>
        <v>0.99999999969893405</v>
      </c>
      <c r="G2929">
        <f>SUM(G2808:G2928)</f>
        <v>1.6766779980936716E-2</v>
      </c>
      <c r="H2929">
        <f>SUM(H2808:H2928)</f>
        <v>4.7102172566702251E-6</v>
      </c>
      <c r="I2929">
        <f>SUM(I2808:I2928)</f>
        <v>2.3739454006260825E-9</v>
      </c>
      <c r="L2929">
        <f t="shared" ref="L2929:M2929" si="384">SUM(L2808:L2928)</f>
        <v>6513.6192799135533</v>
      </c>
      <c r="M2929">
        <f t="shared" si="384"/>
        <v>2.602053981329815E-4</v>
      </c>
      <c r="O2929">
        <f t="shared" ref="O2929" si="385">SUM(O2808:O2928)</f>
        <v>0.19015262080890624</v>
      </c>
      <c r="R2929">
        <f t="shared" ref="R2929:S2929" si="386">SUM(R2808:R2928)</f>
        <v>1.1891597000630507E-6</v>
      </c>
      <c r="S2929">
        <f t="shared" si="386"/>
        <v>3.8869917596788425E-8</v>
      </c>
      <c r="U2929">
        <f t="shared" ref="U2929" si="387">SUM(U2808:U2928)</f>
        <v>2.2572030201354964E-4</v>
      </c>
    </row>
    <row r="2930" spans="4:21" x14ac:dyDescent="0.3">
      <c r="E2930" t="s">
        <v>2</v>
      </c>
      <c r="F2930" t="s">
        <v>2</v>
      </c>
    </row>
    <row r="2931" spans="4:21" x14ac:dyDescent="0.3">
      <c r="H2931" t="s">
        <v>22</v>
      </c>
      <c r="I2931" t="s">
        <v>23</v>
      </c>
      <c r="K2931" t="s">
        <v>24</v>
      </c>
      <c r="L2931" t="s">
        <v>25</v>
      </c>
      <c r="M2931" t="s">
        <v>26</v>
      </c>
      <c r="O2931" t="s">
        <v>27</v>
      </c>
      <c r="R2931" t="s">
        <v>28</v>
      </c>
      <c r="S2931" t="s">
        <v>29</v>
      </c>
      <c r="U2931" t="s">
        <v>30</v>
      </c>
    </row>
    <row r="2933" spans="4:21" x14ac:dyDescent="0.3">
      <c r="T2933" s="7" t="s">
        <v>33</v>
      </c>
      <c r="U2933">
        <f>(U2929/(A2925-3))^0.5</f>
        <v>1.407125669313748E-3</v>
      </c>
    </row>
    <row r="2934" spans="4:21" x14ac:dyDescent="0.3">
      <c r="D2934">
        <f>L2929</f>
        <v>6513.6192799135533</v>
      </c>
      <c r="E2934">
        <f>O2929</f>
        <v>0.19015262080890624</v>
      </c>
      <c r="G2934">
        <f>R2929</f>
        <v>1.1891597000630507E-6</v>
      </c>
    </row>
    <row r="2935" spans="4:21" x14ac:dyDescent="0.3">
      <c r="D2935">
        <f>O2929</f>
        <v>0.19015262080890624</v>
      </c>
      <c r="E2935">
        <f>M2929</f>
        <v>2.602053981329815E-4</v>
      </c>
      <c r="G2935">
        <f>S2929</f>
        <v>3.8869917596788425E-8</v>
      </c>
      <c r="H2935" s="7" t="s">
        <v>34</v>
      </c>
      <c r="I2935">
        <f>MDETERM(D2934:E2935)</f>
        <v>1.6587208788160748</v>
      </c>
      <c r="J2935" t="s">
        <v>2</v>
      </c>
      <c r="L2935" t="s">
        <v>2</v>
      </c>
      <c r="M2935" t="s">
        <v>2</v>
      </c>
      <c r="N2935" t="s">
        <v>2</v>
      </c>
    </row>
    <row r="2937" spans="4:21" x14ac:dyDescent="0.3">
      <c r="I2937" t="s">
        <v>2</v>
      </c>
    </row>
    <row r="2939" spans="4:21" x14ac:dyDescent="0.3">
      <c r="D2939">
        <f>R2929</f>
        <v>1.1891597000630507E-6</v>
      </c>
      <c r="E2939">
        <f>O2929</f>
        <v>0.19015262080890624</v>
      </c>
      <c r="K2939" t="s">
        <v>35</v>
      </c>
      <c r="L2939" t="s">
        <v>36</v>
      </c>
    </row>
    <row r="2940" spans="4:21" x14ac:dyDescent="0.3">
      <c r="D2940">
        <f>S2929</f>
        <v>3.8869917596788425E-8</v>
      </c>
      <c r="E2940">
        <f>M2929</f>
        <v>2.602053981329815E-4</v>
      </c>
      <c r="H2940" s="7" t="s">
        <v>10</v>
      </c>
      <c r="I2940">
        <f>MDETERM(D2939:E2940)/MDETERM(D2934:E2935)</f>
        <v>-4.2694289430489493E-9</v>
      </c>
      <c r="K2940">
        <f>U2933*(ABS(L2940))^0.5</f>
        <v>1.407125669313748E-3</v>
      </c>
      <c r="L2940">
        <f>(M2929*L2929-O2929*O2929)/I2935</f>
        <v>1</v>
      </c>
      <c r="N2940">
        <f>D2805/K2940</f>
        <v>8.6424322391872153</v>
      </c>
    </row>
    <row r="2944" spans="4:21" x14ac:dyDescent="0.3">
      <c r="D2944">
        <f>L2929</f>
        <v>6513.6192799135533</v>
      </c>
      <c r="E2944">
        <f>R2929</f>
        <v>1.1891597000630507E-6</v>
      </c>
      <c r="L2944" t="s">
        <v>37</v>
      </c>
    </row>
    <row r="2945" spans="1:14" x14ac:dyDescent="0.3">
      <c r="D2945">
        <f>O2929</f>
        <v>0.19015262080890624</v>
      </c>
      <c r="E2945">
        <f>S2929</f>
        <v>3.8869917596788425E-8</v>
      </c>
      <c r="H2945" s="7" t="s">
        <v>11</v>
      </c>
      <c r="I2945">
        <f>MDETERM(D2944:E2945)/MDETERM(D2934:E2935)</f>
        <v>1.5250168130403921E-4</v>
      </c>
      <c r="K2945">
        <f>U2933*(ABS(L2945))^0.5</f>
        <v>1.407125669313748E-3</v>
      </c>
      <c r="L2945">
        <f>(L2929*M2929-O2929*O2929)/I2935</f>
        <v>1</v>
      </c>
      <c r="M2945" t="s">
        <v>2</v>
      </c>
      <c r="N2945">
        <f>N2805/K2945</f>
        <v>6138.4824248291079</v>
      </c>
    </row>
    <row r="2950" spans="1:14" x14ac:dyDescent="0.3">
      <c r="H2950" s="7"/>
    </row>
    <row r="2954" spans="1:14" x14ac:dyDescent="0.3">
      <c r="A2954" s="7" t="s">
        <v>14</v>
      </c>
      <c r="B2954" s="7"/>
      <c r="C2954" s="7"/>
      <c r="D2954">
        <f>1-U2929/G2929</f>
        <v>0.98653764752264972</v>
      </c>
    </row>
    <row r="3004" spans="1:21" x14ac:dyDescent="0.3">
      <c r="A3004" t="s">
        <v>2</v>
      </c>
      <c r="D3004">
        <f>D2805+$J$19*I2940</f>
        <v>1.2160986114350554E-2</v>
      </c>
      <c r="J3004" t="s">
        <v>2</v>
      </c>
      <c r="N3004">
        <f>N2805+$J$19*I2945</f>
        <v>8.6376924414489888</v>
      </c>
      <c r="O3004" t="s">
        <v>2</v>
      </c>
    </row>
    <row r="3005" spans="1:21" x14ac:dyDescent="0.3">
      <c r="F3005" t="s">
        <v>2</v>
      </c>
      <c r="G3005" t="s">
        <v>2</v>
      </c>
    </row>
    <row r="3006" spans="1:21" ht="28.8" x14ac:dyDescent="0.3">
      <c r="D3006" t="s">
        <v>41</v>
      </c>
      <c r="E3006" s="58" t="s">
        <v>21</v>
      </c>
      <c r="F3006" t="s">
        <v>16</v>
      </c>
      <c r="H3006" t="s">
        <v>22</v>
      </c>
      <c r="I3006" t="s">
        <v>23</v>
      </c>
      <c r="K3006" t="s">
        <v>24</v>
      </c>
      <c r="L3006" t="s">
        <v>25</v>
      </c>
      <c r="M3006" t="s">
        <v>26</v>
      </c>
      <c r="O3006" t="s">
        <v>27</v>
      </c>
      <c r="R3006" t="s">
        <v>28</v>
      </c>
      <c r="S3006" t="s">
        <v>29</v>
      </c>
      <c r="U3006" t="s">
        <v>30</v>
      </c>
    </row>
    <row r="3007" spans="1:21" x14ac:dyDescent="0.3">
      <c r="A3007">
        <v>0</v>
      </c>
      <c r="D3007" s="57">
        <f>D2808</f>
        <v>4.2518059718941554E-3</v>
      </c>
      <c r="E3007" s="57">
        <f>D3007/SUM(D3007:D3124)</f>
        <v>4.4711811735038461E-3</v>
      </c>
      <c r="F3007">
        <f>D3004*N3004*(D3004*A3007)^(N3004-1)/EXP((D3004*A3007)^N3004)</f>
        <v>0</v>
      </c>
      <c r="G3007">
        <f>(1/$A$139-E3007)^2</f>
        <v>1.6612368778610235E-5</v>
      </c>
      <c r="H3007">
        <f>F3007*(N3004/D3004)*(1-(D3004*A3007)^(N3004))</f>
        <v>0</v>
      </c>
      <c r="I3007">
        <v>0</v>
      </c>
      <c r="K3007">
        <f>E3007-F3007</f>
        <v>4.4711811735038461E-3</v>
      </c>
      <c r="L3007">
        <f>H3007*H3007</f>
        <v>0</v>
      </c>
      <c r="M3007">
        <f>I3007*I3007</f>
        <v>0</v>
      </c>
      <c r="O3007">
        <f>H3007*I3007</f>
        <v>0</v>
      </c>
      <c r="R3007">
        <f>H3007*K3007</f>
        <v>0</v>
      </c>
      <c r="S3007">
        <f>I3007*K3007</f>
        <v>0</v>
      </c>
      <c r="U3007">
        <f>K3007*K3007</f>
        <v>1.9991461086295232E-5</v>
      </c>
    </row>
    <row r="3008" spans="1:21" x14ac:dyDescent="0.3">
      <c r="A3008">
        <f>A3007+1</f>
        <v>1</v>
      </c>
      <c r="D3008" s="57">
        <f t="shared" ref="D3008:D3071" si="388">D2809</f>
        <v>5.8713955650789454E-4</v>
      </c>
      <c r="E3008" s="57">
        <f>D3008/SUM(D3007:D3124)</f>
        <v>6.1743347382994069E-4</v>
      </c>
      <c r="F3008">
        <f>D3004*N3004*(D3004*A3008)^(N3004-1)/EXP((D3004*A3008)^N3004)</f>
        <v>2.4828309521197102E-16</v>
      </c>
      <c r="G3008">
        <f t="shared" ref="G3008:G3071" si="389">(1/$A$139-E3008)^2</f>
        <v>6.2878160841175505E-5</v>
      </c>
      <c r="H3008">
        <f>F3008*(N3004/D3004)*(1-(D3004*A3008)^(N3004))</f>
        <v>1.7635025603074064E-13</v>
      </c>
      <c r="I3008">
        <f>F3008*(1/N3004+LN(D3004*A3008)*(1-(D3004*A3008)^N3004))</f>
        <v>-1.0660657014344112E-15</v>
      </c>
      <c r="K3008">
        <f t="shared" ref="K3008:K3071" si="390">E3008-F3008</f>
        <v>6.1743347382969241E-4</v>
      </c>
      <c r="L3008">
        <f t="shared" ref="L3008:L3071" si="391">H3008*H3008</f>
        <v>3.1099412802107773E-26</v>
      </c>
      <c r="M3008">
        <f t="shared" ref="M3008:M3071" si="392">I3008*I3008</f>
        <v>1.1364960797748432E-30</v>
      </c>
      <c r="O3008">
        <f t="shared" ref="O3008:O3071" si="393">H3008*I3008</f>
        <v>-1.8800095939354952E-28</v>
      </c>
      <c r="R3008">
        <f t="shared" ref="R3008:R3071" si="394">H3008*K3008</f>
        <v>1.0888455119181586E-16</v>
      </c>
      <c r="S3008">
        <f t="shared" ref="S3008:S3071" si="395">I3008*K3008</f>
        <v>-6.5822464936733617E-19</v>
      </c>
      <c r="U3008">
        <f t="shared" ref="U3008:U3071" si="396">K3008*K3008</f>
        <v>3.8122409460540144E-7</v>
      </c>
    </row>
    <row r="3009" spans="1:21" x14ac:dyDescent="0.3">
      <c r="A3009">
        <f t="shared" ref="A3009:A3072" si="397">A3008+1</f>
        <v>2</v>
      </c>
      <c r="D3009" s="57">
        <f t="shared" si="388"/>
        <v>2.2883227438282399E-4</v>
      </c>
      <c r="E3009" s="57">
        <f>D3009/SUM(D3007:D3124)</f>
        <v>2.406390517050667E-4</v>
      </c>
      <c r="F3009">
        <f>D3004*N3004*(D3004*A3009)^(N3004-1)/EXP((D3004*A3009)^N3004)</f>
        <v>4.9444919412440235E-14</v>
      </c>
      <c r="G3009">
        <f t="shared" si="389"/>
        <v>6.899577419250821E-5</v>
      </c>
      <c r="H3009">
        <f>F3009*(N3004/D3004)*(1-(D3004*A3009)^(N3004))</f>
        <v>3.5119685415387294E-11</v>
      </c>
      <c r="I3009">
        <f>F3009*(1/N3004+LN(D3004*A3009)*(1-(D3004*A3009)^N3004))</f>
        <v>-1.7803154837942753E-13</v>
      </c>
      <c r="K3009">
        <f t="shared" si="390"/>
        <v>2.4063905165562177E-4</v>
      </c>
      <c r="L3009">
        <f t="shared" si="391"/>
        <v>1.2333923036757671E-21</v>
      </c>
      <c r="M3009">
        <f t="shared" si="392"/>
        <v>3.1695232218376445E-26</v>
      </c>
      <c r="O3009">
        <f t="shared" si="393"/>
        <v>-6.2524119730997986E-24</v>
      </c>
      <c r="R3009">
        <f t="shared" si="394"/>
        <v>8.4511677928025696E-15</v>
      </c>
      <c r="S3009">
        <f t="shared" si="395"/>
        <v>-4.2841342966807389E-17</v>
      </c>
      <c r="U3009">
        <f t="shared" si="396"/>
        <v>5.7907153181716998E-8</v>
      </c>
    </row>
    <row r="3010" spans="1:21" x14ac:dyDescent="0.3">
      <c r="A3010">
        <f t="shared" si="397"/>
        <v>3</v>
      </c>
      <c r="D3010" s="57">
        <f t="shared" si="388"/>
        <v>1.5916220114630932E-4</v>
      </c>
      <c r="E3010" s="57">
        <f>D3010/SUM(D3007:D3124)</f>
        <v>1.6737429741691095E-4</v>
      </c>
      <c r="F3010">
        <f>D3004*N3004*(D3004*A3010)^(N3004-1)/EXP((D3004*A3010)^N3004)</f>
        <v>1.0940887481847567E-12</v>
      </c>
      <c r="G3010">
        <f t="shared" si="389"/>
        <v>7.0218270156929214E-5</v>
      </c>
      <c r="H3010">
        <f>F3010*(N3004/D3004)*(1-(D3004*A3010)^(N3004))</f>
        <v>7.7710820665392715E-10</v>
      </c>
      <c r="I3010">
        <f>F3010*(1/N3004+LN(D3004*A3010)*(1-(D3004*A3010)^N3004))</f>
        <v>-3.495764929954816E-12</v>
      </c>
      <c r="K3010">
        <f t="shared" si="390"/>
        <v>1.6737429632282221E-4</v>
      </c>
      <c r="L3010">
        <f t="shared" si="391"/>
        <v>6.0389716484888278E-19</v>
      </c>
      <c r="M3010">
        <f t="shared" si="392"/>
        <v>1.2220372445502E-23</v>
      </c>
      <c r="O3010">
        <f t="shared" si="393"/>
        <v>-2.7165876156008784E-21</v>
      </c>
      <c r="R3010">
        <f t="shared" si="394"/>
        <v>1.3006793925539135E-13</v>
      </c>
      <c r="S3010">
        <f t="shared" si="395"/>
        <v>-5.8510119526118718E-16</v>
      </c>
      <c r="U3010">
        <f t="shared" si="396"/>
        <v>2.8014155069559896E-8</v>
      </c>
    </row>
    <row r="3011" spans="1:21" x14ac:dyDescent="0.3">
      <c r="A3011">
        <f t="shared" si="397"/>
        <v>4</v>
      </c>
      <c r="D3011" s="57">
        <f t="shared" si="388"/>
        <v>2.1879988530606242E-4</v>
      </c>
      <c r="E3011" s="57">
        <f>D3011/SUM(D3007:D3124)</f>
        <v>2.3008903379225526E-4</v>
      </c>
      <c r="F3011">
        <f>D3004*N3004*(D3004*A3011)^(N3004-1)/EXP((D3004*A3011)^N3004)</f>
        <v>9.8468244630364093E-12</v>
      </c>
      <c r="G3011">
        <f t="shared" si="389"/>
        <v>6.9171150189317938E-5</v>
      </c>
      <c r="H3011">
        <f>F3011*(N3004/D3004)*(1-(D3004*A3011)^(N3004))</f>
        <v>6.9939921348885596E-9</v>
      </c>
      <c r="I3011">
        <f>F3011*(1/N3004+LN(D3004*A3011)*(1-(D3004*A3011)^N3004))</f>
        <v>-2.8629211709783368E-11</v>
      </c>
      <c r="K3011">
        <f t="shared" si="390"/>
        <v>2.3008902394543079E-4</v>
      </c>
      <c r="L3011">
        <f t="shared" si="391"/>
        <v>4.8915925982883034E-17</v>
      </c>
      <c r="M3011">
        <f t="shared" si="392"/>
        <v>8.1963176312359718E-22</v>
      </c>
      <c r="O3011">
        <f t="shared" si="393"/>
        <v>-2.0023248152628432E-19</v>
      </c>
      <c r="R3011">
        <f t="shared" si="394"/>
        <v>1.6092408237985284E-12</v>
      </c>
      <c r="S3011">
        <f t="shared" si="395"/>
        <v>-6.5872673786311527E-15</v>
      </c>
      <c r="U3011">
        <f t="shared" si="396"/>
        <v>5.2940958940161021E-8</v>
      </c>
    </row>
    <row r="3012" spans="1:21" x14ac:dyDescent="0.3">
      <c r="A3012">
        <f t="shared" si="397"/>
        <v>5</v>
      </c>
      <c r="D3012" s="57">
        <f t="shared" si="388"/>
        <v>1.8892763764826815E-4</v>
      </c>
      <c r="E3012" s="57">
        <f>D3012/SUM(D3007:D3124)</f>
        <v>1.9867550452476801E-4</v>
      </c>
      <c r="F3012">
        <f>D3004*N3004*(D3004*A3012)^(N3004-1)/EXP((D3004*A3012)^N3004)</f>
        <v>5.4133370675074155E-11</v>
      </c>
      <c r="G3012">
        <f t="shared" si="389"/>
        <v>6.9694664588226479E-5</v>
      </c>
      <c r="H3012">
        <f>F3012*(N3004/D3004)*(1-(D3004*A3012)^(N3004))</f>
        <v>3.8449793651504663E-8</v>
      </c>
      <c r="I3012">
        <f>F3012*(1/N3004+LN(D3004*A3012)*(1-(D3004*A3012)^N3004))</f>
        <v>-1.4531089642223937E-10</v>
      </c>
      <c r="K3012">
        <f t="shared" si="390"/>
        <v>1.9867545039139735E-4</v>
      </c>
      <c r="L3012">
        <f t="shared" si="391"/>
        <v>1.4783866318432882E-15</v>
      </c>
      <c r="M3012">
        <f t="shared" si="392"/>
        <v>2.111525661903478E-20</v>
      </c>
      <c r="O3012">
        <f t="shared" si="393"/>
        <v>-5.5871739827502707E-18</v>
      </c>
      <c r="R3012">
        <f t="shared" si="394"/>
        <v>7.6390300711689797E-12</v>
      </c>
      <c r="S3012">
        <f t="shared" si="395"/>
        <v>-2.8869707793466095E-14</v>
      </c>
      <c r="U3012">
        <f t="shared" si="396"/>
        <v>3.9471934588224588E-8</v>
      </c>
    </row>
    <row r="3013" spans="1:21" x14ac:dyDescent="0.3">
      <c r="A3013">
        <f t="shared" si="397"/>
        <v>6</v>
      </c>
      <c r="D3013" s="57">
        <f t="shared" si="388"/>
        <v>1.292494748669822E-4</v>
      </c>
      <c r="E3013" s="57">
        <f>D3013/SUM(D3007:D3124)</f>
        <v>1.3591820100225765E-4</v>
      </c>
      <c r="F3013">
        <f>D3004*N3004*(D3004*A3013)^(N3004-1)/EXP((D3004*A3013)^N3004)</f>
        <v>2.1788487021116609E-10</v>
      </c>
      <c r="G3013">
        <f t="shared" si="389"/>
        <v>7.0746440808680224E-5</v>
      </c>
      <c r="H3013">
        <f>F3013*(N3004/D3004)*(1-(D3004*A3013)^(N3004))</f>
        <v>1.5475903668892134E-7</v>
      </c>
      <c r="I3013">
        <f>F3013*(1/N3004+LN(D3004*A3013)*(1-(D3004*A3013)^N3004))</f>
        <v>-5.4514602359161013E-10</v>
      </c>
      <c r="K3013">
        <f t="shared" si="390"/>
        <v>1.3591798311738743E-4</v>
      </c>
      <c r="L3013">
        <f t="shared" si="391"/>
        <v>2.3950359436882904E-14</v>
      </c>
      <c r="M3013">
        <f t="shared" si="392"/>
        <v>2.9718418703774437E-19</v>
      </c>
      <c r="O3013">
        <f t="shared" si="393"/>
        <v>-8.4366273465833575E-17</v>
      </c>
      <c r="R3013">
        <f t="shared" si="394"/>
        <v>2.1034536135947953E-11</v>
      </c>
      <c r="S3013">
        <f t="shared" si="395"/>
        <v>-7.4095148031035351E-14</v>
      </c>
      <c r="U3013">
        <f t="shared" si="396"/>
        <v>1.8473698134698415E-8</v>
      </c>
    </row>
    <row r="3014" spans="1:21" x14ac:dyDescent="0.3">
      <c r="A3014">
        <f t="shared" si="397"/>
        <v>7</v>
      </c>
      <c r="D3014" s="57">
        <f t="shared" si="388"/>
        <v>1.2923267352736023E-4</v>
      </c>
      <c r="E3014" s="57">
        <f>D3014/SUM(D3007:D3124)</f>
        <v>1.3590053278458638E-4</v>
      </c>
      <c r="F3014">
        <f>D3004*N3004*(D3004*A3014)^(N3004-1)/EXP((D3004*A3014)^N3004)</f>
        <v>7.0720620599277424E-10</v>
      </c>
      <c r="G3014">
        <f t="shared" si="389"/>
        <v>7.0746738026942541E-5</v>
      </c>
      <c r="H3014">
        <f>F3014*(N3004/D3004)*(1-(D3004*A3014)^(N3004))</f>
        <v>5.0231368074174009E-7</v>
      </c>
      <c r="I3014">
        <f>F3014*(1/N3004+LN(D3004*A3014)*(1-(D3004*A3014)^N3004))</f>
        <v>-1.6604073719051503E-9</v>
      </c>
      <c r="K3014">
        <f t="shared" si="390"/>
        <v>1.3589982557838038E-4</v>
      </c>
      <c r="L3014">
        <f t="shared" si="391"/>
        <v>2.5231903386031481E-13</v>
      </c>
      <c r="M3014">
        <f t="shared" si="392"/>
        <v>2.7569526406769683E-18</v>
      </c>
      <c r="O3014">
        <f t="shared" si="393"/>
        <v>-8.3404533851239536E-16</v>
      </c>
      <c r="R3014">
        <f t="shared" si="394"/>
        <v>6.8264341598436723E-11</v>
      </c>
      <c r="S3014">
        <f t="shared" si="395"/>
        <v>-2.2564907223096688E-13</v>
      </c>
      <c r="U3014">
        <f t="shared" si="396"/>
        <v>1.8468762592234209E-8</v>
      </c>
    </row>
    <row r="3015" spans="1:21" x14ac:dyDescent="0.3">
      <c r="A3015">
        <f t="shared" si="397"/>
        <v>8</v>
      </c>
      <c r="D3015" s="57">
        <f t="shared" si="388"/>
        <v>8.9460722153159592E-5</v>
      </c>
      <c r="E3015" s="57">
        <f>D3015/SUM(D3007:D3124)</f>
        <v>9.4076516967934469E-5</v>
      </c>
      <c r="F3015">
        <f>D3004*N3004*(D3004*A3015)^(N3004-1)/EXP((D3004*A3015)^N3004)</f>
        <v>1.9609689525804302E-9</v>
      </c>
      <c r="G3015">
        <f t="shared" si="389"/>
        <v>7.1452059904486529E-5</v>
      </c>
      <c r="H3015">
        <f>F3015*(N3004/D3004)*(1-(D3004*A3015)^(N3004))</f>
        <v>1.3928349649925983E-6</v>
      </c>
      <c r="I3015">
        <f>F3015*(1/N3004+LN(D3004*A3015)*(1-(D3004*A3015)^N3004))</f>
        <v>-4.3421914044069229E-9</v>
      </c>
      <c r="K3015">
        <f t="shared" si="390"/>
        <v>9.4074555998981889E-5</v>
      </c>
      <c r="L3015">
        <f t="shared" si="391"/>
        <v>1.9399892397059324E-12</v>
      </c>
      <c r="M3015">
        <f t="shared" si="392"/>
        <v>1.8854626192505364E-17</v>
      </c>
      <c r="O3015">
        <f t="shared" si="393"/>
        <v>-6.0479560127482775E-15</v>
      </c>
      <c r="R3015">
        <f t="shared" si="394"/>
        <v>1.3103033091153616E-10</v>
      </c>
      <c r="S3015">
        <f t="shared" si="395"/>
        <v>-4.0848972843217689E-13</v>
      </c>
      <c r="U3015">
        <f t="shared" si="396"/>
        <v>8.8500220864055797E-9</v>
      </c>
    </row>
    <row r="3016" spans="1:21" x14ac:dyDescent="0.3">
      <c r="A3016">
        <f t="shared" si="397"/>
        <v>9</v>
      </c>
      <c r="D3016" s="57">
        <f t="shared" si="388"/>
        <v>2.1863366056663175E-4</v>
      </c>
      <c r="E3016" s="57">
        <f>D3016/SUM(D3007:D3124)</f>
        <v>2.299142325594554E-4</v>
      </c>
      <c r="F3016">
        <f>D3004*N3004*(D3004*A3016)^(N3004-1)/EXP((D3004*A3016)^N3004)</f>
        <v>4.8212311106812119E-9</v>
      </c>
      <c r="G3016">
        <f t="shared" si="389"/>
        <v>6.9174057835441418E-5</v>
      </c>
      <c r="H3016">
        <f>F3016*(N3004/D3004)*(1-(D3004*A3016)^(N3004))</f>
        <v>3.4244189510971551E-6</v>
      </c>
      <c r="I3016">
        <f>F3016*(1/N3004+LN(D3004*A3016)*(1-(D3004*A3016)^N3004))</f>
        <v>-1.0107836671990013E-8</v>
      </c>
      <c r="K3016">
        <f t="shared" si="390"/>
        <v>2.2990941132834471E-4</v>
      </c>
      <c r="L3016">
        <f t="shared" si="391"/>
        <v>1.1726645152633341E-11</v>
      </c>
      <c r="M3016">
        <f t="shared" si="392"/>
        <v>1.0216836218762613E-16</v>
      </c>
      <c r="O3016">
        <f t="shared" si="393"/>
        <v>-3.46134674541574E-14</v>
      </c>
      <c r="R3016">
        <f t="shared" si="394"/>
        <v>7.873061451883746E-10</v>
      </c>
      <c r="S3016">
        <f t="shared" si="395"/>
        <v>-2.3238867790602789E-12</v>
      </c>
      <c r="U3016">
        <f t="shared" si="396"/>
        <v>5.2858337417345998E-8</v>
      </c>
    </row>
    <row r="3017" spans="1:21" x14ac:dyDescent="0.3">
      <c r="A3017">
        <f t="shared" si="397"/>
        <v>10</v>
      </c>
      <c r="D3017" s="57">
        <f t="shared" si="388"/>
        <v>2.9812786589345303E-5</v>
      </c>
      <c r="E3017" s="57">
        <f>D3017/SUM(D3007:D3124)</f>
        <v>3.1351000259446217E-5</v>
      </c>
      <c r="F3017">
        <f>D3004*N3004*(D3004*A3017)^(N3004-1)/EXP((D3004*A3017)^N3004)</f>
        <v>1.078051695362202E-8</v>
      </c>
      <c r="G3017">
        <f t="shared" si="389"/>
        <v>7.2516423453504935E-5</v>
      </c>
      <c r="H3017">
        <f>F3017*(N3004/D3004)*(1-(D3004*A3017)^(N3004))</f>
        <v>7.657174160665593E-6</v>
      </c>
      <c r="I3017">
        <f>F3017*(1/N3004+LN(D3004*A3017)*(1-(D3004*A3017)^N3004))</f>
        <v>-2.1465793760589227E-8</v>
      </c>
      <c r="K3017">
        <f t="shared" si="390"/>
        <v>3.1340219742492595E-5</v>
      </c>
      <c r="L3017">
        <f t="shared" si="391"/>
        <v>5.8632316126764823E-11</v>
      </c>
      <c r="M3017">
        <f t="shared" si="392"/>
        <v>4.6078030177215138E-16</v>
      </c>
      <c r="O3017">
        <f t="shared" si="393"/>
        <v>-1.6436732132176054E-13</v>
      </c>
      <c r="R3017">
        <f t="shared" si="394"/>
        <v>2.3997752080179599E-10</v>
      </c>
      <c r="S3017">
        <f t="shared" si="395"/>
        <v>-6.7274269340389283E-13</v>
      </c>
      <c r="U3017">
        <f t="shared" si="396"/>
        <v>9.8220937350772261E-10</v>
      </c>
    </row>
    <row r="3018" spans="1:21" x14ac:dyDescent="0.3">
      <c r="A3018">
        <f t="shared" si="397"/>
        <v>11</v>
      </c>
      <c r="D3018" s="57">
        <f t="shared" si="388"/>
        <v>9.9366018199151127E-5</v>
      </c>
      <c r="E3018" s="57">
        <f>D3018/SUM(D3007:D3124)</f>
        <v>1.0449288438723352E-4</v>
      </c>
      <c r="F3018">
        <f>D3004*N3004*(D3004*A3018)^(N3004-1)/EXP((D3004*A3018)^N3004)</f>
        <v>2.2324625308944126E-8</v>
      </c>
      <c r="G3018">
        <f t="shared" si="389"/>
        <v>7.1276070713606222E-5</v>
      </c>
      <c r="H3018">
        <f>F3018*(N3004/D3004)*(1-(D3004*A3018)^(N3004))</f>
        <v>1.5856710960258143E-5</v>
      </c>
      <c r="I3018">
        <f>F3018*(1/N3004+LN(D3004*A3018)*(1-(D3004*A3018)^N3004))</f>
        <v>-4.2324259657770108E-8</v>
      </c>
      <c r="K3018">
        <f t="shared" si="390"/>
        <v>1.0447055976192458E-4</v>
      </c>
      <c r="L3018">
        <f t="shared" si="391"/>
        <v>2.5143528247717073E-10</v>
      </c>
      <c r="M3018">
        <f t="shared" si="392"/>
        <v>1.7913429555783462E-15</v>
      </c>
      <c r="O3018">
        <f t="shared" si="393"/>
        <v>-6.7112355200017483E-13</v>
      </c>
      <c r="R3018">
        <f t="shared" si="394"/>
        <v>1.6565594700012127E-9</v>
      </c>
      <c r="S3018">
        <f t="shared" si="395"/>
        <v>-4.4216390979562851E-12</v>
      </c>
      <c r="U3018">
        <f t="shared" si="396"/>
        <v>1.0914097856969855E-8</v>
      </c>
    </row>
    <row r="3019" spans="1:21" x14ac:dyDescent="0.3">
      <c r="A3019">
        <f t="shared" si="397"/>
        <v>12</v>
      </c>
      <c r="D3019" s="57">
        <f t="shared" si="388"/>
        <v>9.935608209414473E-5</v>
      </c>
      <c r="E3019" s="57">
        <f>D3019/SUM(D3007:D3124)</f>
        <v>1.0448243562124179E-4</v>
      </c>
      <c r="F3019">
        <f>D3004*N3004*(D3004*A3019)^(N3004-1)/EXP((D3004*A3019)^N3004)</f>
        <v>4.3391190978112754E-8</v>
      </c>
      <c r="G3019">
        <f t="shared" si="389"/>
        <v>7.127624714145647E-5</v>
      </c>
      <c r="H3019">
        <f>F3019*(N3004/D3004)*(1-(D3004*A3019)^(N3004))</f>
        <v>3.0819847684990396E-5</v>
      </c>
      <c r="I3019">
        <f>F3019*(1/N3004+LN(D3004*A3019)*(1-(D3004*A3019)^N3004))</f>
        <v>-7.8487890425813249E-8</v>
      </c>
      <c r="K3019">
        <f t="shared" si="390"/>
        <v>1.0443904443026367E-4</v>
      </c>
      <c r="L3019">
        <f t="shared" si="391"/>
        <v>9.4986301132600778E-10</v>
      </c>
      <c r="M3019">
        <f t="shared" si="392"/>
        <v>6.160348943494467E-15</v>
      </c>
      <c r="O3019">
        <f t="shared" si="393"/>
        <v>-2.4189848280397803E-12</v>
      </c>
      <c r="R3019">
        <f t="shared" si="394"/>
        <v>3.2187954417066709E-9</v>
      </c>
      <c r="S3019">
        <f t="shared" si="395"/>
        <v>-8.197200275419177E-12</v>
      </c>
      <c r="U3019">
        <f t="shared" si="396"/>
        <v>1.090751400150659E-8</v>
      </c>
    </row>
    <row r="3020" spans="1:21" x14ac:dyDescent="0.3">
      <c r="A3020">
        <f t="shared" si="397"/>
        <v>13</v>
      </c>
      <c r="D3020" s="57">
        <f t="shared" si="388"/>
        <v>1.0927966887881629E-4</v>
      </c>
      <c r="E3020" s="57">
        <f>D3020/SUM(D3007:D3124)</f>
        <v>1.1491803750396091E-4</v>
      </c>
      <c r="F3020">
        <f>D3004*N3004*(D3004*A3020)^(N3004-1)/EXP((D3004*A3020)^N3004)</f>
        <v>7.9965714252904038E-8</v>
      </c>
      <c r="G3020">
        <f t="shared" si="389"/>
        <v>7.1100150360477331E-5</v>
      </c>
      <c r="H3020">
        <f>F3020*(N3004/D3004)*(1-(D3004*A3020)^(N3004))</f>
        <v>5.679795667504183E-5</v>
      </c>
      <c r="I3020">
        <f>F3020*(1/N3004+LN(D3004*A3020)*(1-(D3004*A3020)^N3004))</f>
        <v>-1.3824481240195248E-7</v>
      </c>
      <c r="K3020">
        <f t="shared" si="390"/>
        <v>1.1483807178970801E-4</v>
      </c>
      <c r="L3020">
        <f t="shared" si="391"/>
        <v>3.2260078824599286E-9</v>
      </c>
      <c r="M3020">
        <f t="shared" si="392"/>
        <v>1.9111628156051035E-14</v>
      </c>
      <c r="O3020">
        <f t="shared" si="393"/>
        <v>-7.8520228653553822E-12</v>
      </c>
      <c r="R3020">
        <f t="shared" si="394"/>
        <v>6.5225678261571792E-9</v>
      </c>
      <c r="S3020">
        <f t="shared" si="395"/>
        <v>-1.5875767691170135E-11</v>
      </c>
      <c r="U3020">
        <f t="shared" si="396"/>
        <v>1.3187782732378131E-8</v>
      </c>
    </row>
    <row r="3021" spans="1:21" x14ac:dyDescent="0.3">
      <c r="A3021">
        <f t="shared" si="397"/>
        <v>14</v>
      </c>
      <c r="D3021" s="57">
        <f t="shared" si="388"/>
        <v>2.1851125999207405E-4</v>
      </c>
      <c r="E3021" s="57">
        <f>D3021/SUM(D3007:D3124)</f>
        <v>2.2978551663304525E-4</v>
      </c>
      <c r="F3021">
        <f>D3004*N3004*(D3004*A3021)^(N3004-1)/EXP((D3004*A3021)^N3004)</f>
        <v>1.408382067709933E-7</v>
      </c>
      <c r="G3021">
        <f t="shared" si="389"/>
        <v>6.9176198937008661E-5</v>
      </c>
      <c r="H3021">
        <f>F3021*(N3004/D3004)*(1-(D3004*A3021)^(N3004))</f>
        <v>1.000343907112779E-4</v>
      </c>
      <c r="I3021">
        <f>F3021*(1/N3004+LN(D3004*A3021)*(1-(D3004*A3021)^N3004))</f>
        <v>-2.3304398307066084E-7</v>
      </c>
      <c r="K3021">
        <f t="shared" si="390"/>
        <v>2.2964467842627426E-4</v>
      </c>
      <c r="L3021">
        <f t="shared" si="391"/>
        <v>1.0006879324976604E-8</v>
      </c>
      <c r="M3021">
        <f t="shared" si="392"/>
        <v>5.4309498045438451E-14</v>
      </c>
      <c r="O3021">
        <f t="shared" si="393"/>
        <v>-2.3312412855402921E-11</v>
      </c>
      <c r="R3021">
        <f t="shared" si="394"/>
        <v>2.2972365486459693E-8</v>
      </c>
      <c r="S3021">
        <f t="shared" si="395"/>
        <v>-5.3517310551440011E-11</v>
      </c>
      <c r="U3021">
        <f t="shared" si="396"/>
        <v>5.2736678329506915E-8</v>
      </c>
    </row>
    <row r="3022" spans="1:21" x14ac:dyDescent="0.3">
      <c r="A3022">
        <f t="shared" si="397"/>
        <v>15</v>
      </c>
      <c r="D3022" s="57">
        <f t="shared" si="388"/>
        <v>2.9788052242649978E-4</v>
      </c>
      <c r="E3022" s="57">
        <f>D3022/SUM(D3007:D3124)</f>
        <v>3.1324989725095852E-4</v>
      </c>
      <c r="F3022">
        <f>D3004*N3004*(D3004*A3022)^(N3004-1)/EXP((D3004*A3022)^N3004)</f>
        <v>2.3854498500384791E-7</v>
      </c>
      <c r="G3022">
        <f t="shared" si="389"/>
        <v>6.7794781502457916E-5</v>
      </c>
      <c r="H3022">
        <f>F3022*(N3004/D3004)*(1-(D3004*A3022)^(N3004))</f>
        <v>1.6943341115453083E-4</v>
      </c>
      <c r="I3022">
        <f>F3022*(1/N3004+LN(D3004*A3022)*(1-(D3004*A3022)^N3004))</f>
        <v>-3.7826072165216123E-7</v>
      </c>
      <c r="K3022">
        <f t="shared" si="390"/>
        <v>3.1301135226595466E-4</v>
      </c>
      <c r="L3022">
        <f t="shared" si="391"/>
        <v>2.8707680815460292E-8</v>
      </c>
      <c r="M3022">
        <f t="shared" si="392"/>
        <v>1.4308117354481379E-13</v>
      </c>
      <c r="O3022">
        <f t="shared" si="393"/>
        <v>-6.4090004375300178E-11</v>
      </c>
      <c r="R3022">
        <f t="shared" si="394"/>
        <v>5.3034581144513185E-8</v>
      </c>
      <c r="S3022">
        <f t="shared" si="395"/>
        <v>-1.1839989999343887E-10</v>
      </c>
      <c r="U3022">
        <f t="shared" si="396"/>
        <v>9.7976106647361557E-8</v>
      </c>
    </row>
    <row r="3023" spans="1:21" x14ac:dyDescent="0.3">
      <c r="A3023">
        <f t="shared" si="397"/>
        <v>16</v>
      </c>
      <c r="D3023" s="57">
        <f t="shared" si="388"/>
        <v>7.0448354215401233E-4</v>
      </c>
      <c r="E3023" s="57">
        <f>D3023/SUM(D3007:D3124)</f>
        <v>7.4083191273167904E-4</v>
      </c>
      <c r="F3023">
        <f>D3004*N3004*(D3004*A3023)^(N3004-1)/EXP((D3004*A3023)^N3004)</f>
        <v>3.9052148026804988E-7</v>
      </c>
      <c r="G3023">
        <f t="shared" si="389"/>
        <v>6.0936393645530141E-5</v>
      </c>
      <c r="H3023">
        <f>F3023*(N3004/D3004)*(1-(D3004*A3023)^(N3004))</f>
        <v>2.773789860873267E-4</v>
      </c>
      <c r="I3023">
        <f>F3023*(1/N3004+LN(D3004*A3023)*(1-(D3004*A3023)^N3004))</f>
        <v>-5.9404594530384349E-7</v>
      </c>
      <c r="K3023">
        <f t="shared" si="390"/>
        <v>7.4044139125141104E-4</v>
      </c>
      <c r="L3023">
        <f t="shared" si="391"/>
        <v>7.6939101922833377E-8</v>
      </c>
      <c r="M3023">
        <f t="shared" si="392"/>
        <v>3.5289058513193701E-13</v>
      </c>
      <c r="O3023">
        <f t="shared" si="393"/>
        <v>-1.6477586199766764E-10</v>
      </c>
      <c r="R3023">
        <f t="shared" si="394"/>
        <v>2.0538288236240596E-7</v>
      </c>
      <c r="S3023">
        <f t="shared" si="395"/>
        <v>-4.3985620620803749E-10</v>
      </c>
      <c r="U3023">
        <f t="shared" si="396"/>
        <v>5.4825345387832513E-7</v>
      </c>
    </row>
    <row r="3024" spans="1:21" x14ac:dyDescent="0.3">
      <c r="A3024">
        <f t="shared" si="397"/>
        <v>17</v>
      </c>
      <c r="D3024" s="57">
        <f t="shared" si="388"/>
        <v>6.1480151632903335E-4</v>
      </c>
      <c r="E3024" s="57">
        <f>D3024/SUM(D3007:D3124)</f>
        <v>6.4652267375864682E-4</v>
      </c>
      <c r="F3024">
        <f>D3004*N3004*(D3004*A3024)^(N3004-1)/EXP((D3004*A3024)^N3004)</f>
        <v>6.2049322926499556E-7</v>
      </c>
      <c r="G3024">
        <f t="shared" si="389"/>
        <v>6.2417677033421265E-5</v>
      </c>
      <c r="H3024">
        <f>F3024*(N3004/D3004)*(1-(D3004*A3024)^(N3004))</f>
        <v>4.4072274080294443E-4</v>
      </c>
      <c r="I3024">
        <f>F3024*(1/N3004+LN(D3004*A3024)*(1-(D3004*A3024)^N3004))</f>
        <v>-9.0625231493932029E-7</v>
      </c>
      <c r="K3024">
        <f t="shared" si="390"/>
        <v>6.4590218052938187E-4</v>
      </c>
      <c r="L3024">
        <f t="shared" si="391"/>
        <v>1.9423653426085933E-7</v>
      </c>
      <c r="M3024">
        <f t="shared" si="392"/>
        <v>8.2129325833287702E-13</v>
      </c>
      <c r="O3024">
        <f t="shared" si="393"/>
        <v>-3.994060040990704E-10</v>
      </c>
      <c r="R3024">
        <f t="shared" si="394"/>
        <v>2.846637792935074E-7</v>
      </c>
      <c r="S3024">
        <f t="shared" si="395"/>
        <v>-5.8535034632910713E-10</v>
      </c>
      <c r="U3024">
        <f t="shared" si="396"/>
        <v>4.1718962681261023E-7</v>
      </c>
    </row>
    <row r="3025" spans="1:21" x14ac:dyDescent="0.3">
      <c r="A3025">
        <f t="shared" si="397"/>
        <v>18</v>
      </c>
      <c r="D3025" s="57">
        <f t="shared" si="388"/>
        <v>1.010416505263361E-3</v>
      </c>
      <c r="E3025" s="57">
        <f>D3025/SUM(D3007:D3124)</f>
        <v>1.0625497225402445E-3</v>
      </c>
      <c r="F3025">
        <f>D3004*N3004*(D3004*A3025)^(N3004-1)/EXP((D3004*A3025)^N3004)</f>
        <v>9.6013346283389988E-7</v>
      </c>
      <c r="G3025">
        <f t="shared" si="389"/>
        <v>5.6017123895161467E-5</v>
      </c>
      <c r="H3025">
        <f>F3025*(N3004/D3004)*(1-(D3004*A3025)^(N3004))</f>
        <v>6.8196122282140458E-4</v>
      </c>
      <c r="I3025">
        <f>F3025*(1/N3004+LN(D3004*A3025)*(1-(D3004*A3025)^N3004))</f>
        <v>-1.3474281169163911E-6</v>
      </c>
      <c r="K3025">
        <f t="shared" si="390"/>
        <v>1.0615895890774107E-3</v>
      </c>
      <c r="L3025">
        <f t="shared" si="391"/>
        <v>4.6507110943206544E-7</v>
      </c>
      <c r="M3025">
        <f t="shared" si="392"/>
        <v>1.8155625302568518E-12</v>
      </c>
      <c r="O3025">
        <f t="shared" si="393"/>
        <v>-9.1889372627624463E-10</v>
      </c>
      <c r="R3025">
        <f t="shared" si="394"/>
        <v>7.2396293430170338E-7</v>
      </c>
      <c r="S3025">
        <f t="shared" si="395"/>
        <v>-1.4304156609486209E-9</v>
      </c>
      <c r="U3025">
        <f t="shared" si="396"/>
        <v>1.1269724556375457E-6</v>
      </c>
    </row>
    <row r="3026" spans="1:21" x14ac:dyDescent="0.3">
      <c r="A3026">
        <f t="shared" si="397"/>
        <v>19</v>
      </c>
      <c r="D3026" s="57">
        <f t="shared" si="388"/>
        <v>1.2268272676002328E-3</v>
      </c>
      <c r="E3026" s="57">
        <f>D3026/SUM(D3007:D3124)</f>
        <v>1.2901263647248761E-3</v>
      </c>
      <c r="F3026">
        <f>D3004*N3004*(D3004*A3026)^(N3004-1)/EXP((D3004*A3026)^N3004)</f>
        <v>1.4510169216408315E-6</v>
      </c>
      <c r="G3026">
        <f t="shared" si="389"/>
        <v>5.2662339007546229E-5</v>
      </c>
      <c r="H3026">
        <f>F3026*(N3004/D3004)*(1-(D3004*A3026)^(N3004))</f>
        <v>1.0306234852124254E-3</v>
      </c>
      <c r="I3026">
        <f>F3026*(1/N3004+LN(D3004*A3026)*(1-(D3004*A3026)^N3004))</f>
        <v>-1.957867281624086E-6</v>
      </c>
      <c r="K3026">
        <f t="shared" si="390"/>
        <v>1.2886753478032352E-3</v>
      </c>
      <c r="L3026">
        <f t="shared" si="391"/>
        <v>1.0621847682714065E-6</v>
      </c>
      <c r="M3026">
        <f t="shared" si="392"/>
        <v>3.8332442924540877E-12</v>
      </c>
      <c r="O3026">
        <f t="shared" si="393"/>
        <v>-2.0178240013707925E-9</v>
      </c>
      <c r="R3026">
        <f t="shared" si="394"/>
        <v>1.3281390782603048E-6</v>
      </c>
      <c r="S3026">
        <f t="shared" si="395"/>
        <v>-2.5230553000994936E-9</v>
      </c>
      <c r="U3026">
        <f t="shared" si="396"/>
        <v>1.6606841520357892E-6</v>
      </c>
    </row>
    <row r="3027" spans="1:21" x14ac:dyDescent="0.3">
      <c r="A3027">
        <f t="shared" si="397"/>
        <v>20</v>
      </c>
      <c r="D3027" s="57">
        <f t="shared" si="388"/>
        <v>1.1463465877014178E-3</v>
      </c>
      <c r="E3027" s="57">
        <f>D3027/SUM(D3007:D3124)</f>
        <v>1.2054932222030732E-3</v>
      </c>
      <c r="F3027">
        <f>D3004*N3004*(D3004*A3027)^(N3004-1)/EXP((D3004*A3027)^N3004)</f>
        <v>2.1469006918649365E-6</v>
      </c>
      <c r="G3027">
        <f t="shared" si="389"/>
        <v>5.3897847264353636E-5</v>
      </c>
      <c r="H3027">
        <f>F3027*(N3004/D3004)*(1-(D3004*A3027)^(N3004))</f>
        <v>1.524890787653353E-3</v>
      </c>
      <c r="I3027">
        <f>F3027*(1/N3004+LN(D3004*A3027)*(1-(D3004*A3027)^N3004))</f>
        <v>-2.7867014619049535E-6</v>
      </c>
      <c r="K3027">
        <f t="shared" si="390"/>
        <v>1.2033463215112082E-3</v>
      </c>
      <c r="L3027">
        <f t="shared" si="391"/>
        <v>2.3252919142700634E-6</v>
      </c>
      <c r="M3027">
        <f t="shared" si="392"/>
        <v>7.7657050377832047E-12</v>
      </c>
      <c r="O3027">
        <f t="shared" si="393"/>
        <v>-4.2494153871989951E-9</v>
      </c>
      <c r="R3027">
        <f t="shared" si="394"/>
        <v>1.8349717200289911E-6</v>
      </c>
      <c r="S3027">
        <f t="shared" si="395"/>
        <v>-3.3533669533332321E-9</v>
      </c>
      <c r="U3027">
        <f t="shared" si="396"/>
        <v>1.4480423694945561E-6</v>
      </c>
    </row>
    <row r="3028" spans="1:21" x14ac:dyDescent="0.3">
      <c r="A3028">
        <f t="shared" si="397"/>
        <v>21</v>
      </c>
      <c r="D3028" s="57">
        <f t="shared" si="388"/>
        <v>1.1055784534764101E-3</v>
      </c>
      <c r="E3028" s="57">
        <f>D3028/SUM(D3007:D3124)</f>
        <v>1.1626216247146942E-3</v>
      </c>
      <c r="F3028">
        <f>D3004*N3004*(D3004*A3028)^(N3004-1)/EXP((D3004*A3028)^N3004)</f>
        <v>3.116363963804845E-6</v>
      </c>
      <c r="G3028">
        <f t="shared" si="389"/>
        <v>5.4529170218144497E-5</v>
      </c>
      <c r="H3028">
        <f>F3028*(N3004/D3004)*(1-(D3004*A3028)^(N3004))</f>
        <v>2.2134709516229041E-3</v>
      </c>
      <c r="I3028">
        <f>F3028*(1/N3004+LN(D3004*A3028)*(1-(D3004*A3028)^N3004))</f>
        <v>-3.8930175535884713E-6</v>
      </c>
      <c r="K3028">
        <f t="shared" si="390"/>
        <v>1.1595052607508893E-3</v>
      </c>
      <c r="L3028">
        <f t="shared" si="391"/>
        <v>4.8994536536784045E-6</v>
      </c>
      <c r="M3028">
        <f t="shared" si="392"/>
        <v>1.5155585672547966E-11</v>
      </c>
      <c r="O3028">
        <f t="shared" si="393"/>
        <v>-8.617081269026144E-9</v>
      </c>
      <c r="R3028">
        <f t="shared" si="394"/>
        <v>2.5665312129260345E-6</v>
      </c>
      <c r="S3028">
        <f t="shared" si="395"/>
        <v>-4.5139743335813896E-9</v>
      </c>
      <c r="U3028">
        <f t="shared" si="396"/>
        <v>1.3444524497089877E-6</v>
      </c>
    </row>
    <row r="3029" spans="1:21" x14ac:dyDescent="0.3">
      <c r="A3029">
        <f t="shared" si="397"/>
        <v>22</v>
      </c>
      <c r="D3029" s="57">
        <f t="shared" si="388"/>
        <v>1.389883185482768E-3</v>
      </c>
      <c r="E3029" s="57">
        <f>D3029/SUM(D3007:D3124)</f>
        <v>1.4615952781898975E-3</v>
      </c>
      <c r="F3029">
        <f>D3004*N3004*(D3004*A3029)^(N3004-1)/EXP((D3004*A3029)^N3004)</f>
        <v>4.4458396590156005E-6</v>
      </c>
      <c r="G3029">
        <f t="shared" si="389"/>
        <v>5.0203081189951389E-5</v>
      </c>
      <c r="H3029">
        <f>F3029*(N3004/D3004)*(1-(D3004*A3029)^(N3004))</f>
        <v>3.1577505649437202E-3</v>
      </c>
      <c r="I3029">
        <f>F3029*(1/N3004+LN(D3004*A3029)*(1-(D3004*A3029)^N3004))</f>
        <v>-5.3469814225851714E-6</v>
      </c>
      <c r="K3029">
        <f t="shared" si="390"/>
        <v>1.457149438530882E-3</v>
      </c>
      <c r="L3029">
        <f t="shared" si="391"/>
        <v>9.9713886304023851E-6</v>
      </c>
      <c r="M3029">
        <f t="shared" si="392"/>
        <v>2.8590210333470943E-11</v>
      </c>
      <c r="O3029">
        <f t="shared" si="393"/>
        <v>-1.6884433607911903E-8</v>
      </c>
      <c r="R3029">
        <f t="shared" si="394"/>
        <v>4.6013144627283175E-6</v>
      </c>
      <c r="S3029">
        <f t="shared" si="395"/>
        <v>-7.7913509777550399E-9</v>
      </c>
      <c r="U3029">
        <f t="shared" si="396"/>
        <v>2.1232844862108645E-6</v>
      </c>
    </row>
    <row r="3030" spans="1:21" x14ac:dyDescent="0.3">
      <c r="A3030">
        <f t="shared" si="397"/>
        <v>23</v>
      </c>
      <c r="D3030" s="57">
        <f t="shared" si="388"/>
        <v>9.4539543004458146E-4</v>
      </c>
      <c r="E3030" s="57">
        <f>D3030/SUM(D3007:D3124)</f>
        <v>9.9417383490074565E-4</v>
      </c>
      <c r="F3030">
        <f>D3004*N3004*(D3004*A3030)^(N3004-1)/EXP((D3004*A3030)^N3004)</f>
        <v>6.2430718278903773E-6</v>
      </c>
      <c r="G3030">
        <f t="shared" si="389"/>
        <v>5.7045312188420541E-5</v>
      </c>
      <c r="H3030">
        <f>F3030*(N3004/D3004)*(1-(D3004*A3030)^(N3004))</f>
        <v>4.4342487829914339E-3</v>
      </c>
      <c r="I3030">
        <f>F3030*(1/N3004+LN(D3004*A3030)*(1-(D3004*A3030)^N3004))</f>
        <v>-7.2309458877971145E-6</v>
      </c>
      <c r="K3030">
        <f t="shared" si="390"/>
        <v>9.8793076307285527E-4</v>
      </c>
      <c r="L3030">
        <f t="shared" si="391"/>
        <v>1.9662562269461011E-5</v>
      </c>
      <c r="M3030">
        <f t="shared" si="392"/>
        <v>5.2286578432249998E-11</v>
      </c>
      <c r="O3030">
        <f t="shared" si="393"/>
        <v>-3.2063813002841271E-8</v>
      </c>
      <c r="R3030">
        <f t="shared" si="394"/>
        <v>4.3807307838356071E-6</v>
      </c>
      <c r="S3030">
        <f t="shared" si="395"/>
        <v>-7.1436738886699281E-9</v>
      </c>
      <c r="U3030">
        <f t="shared" si="396"/>
        <v>9.7600719262571414E-7</v>
      </c>
    </row>
    <row r="3031" spans="1:21" x14ac:dyDescent="0.3">
      <c r="A3031">
        <f t="shared" si="397"/>
        <v>24</v>
      </c>
      <c r="D3031" s="57">
        <f t="shared" si="388"/>
        <v>7.6753487616298814E-4</v>
      </c>
      <c r="E3031" s="57">
        <f>D3031/SUM(D3007:D3124)</f>
        <v>8.0713642884760247E-4</v>
      </c>
      <c r="F3031">
        <f>D3004*N3004*(D3004*A3031)^(N3004-1)/EXP((D3004*A3031)^N3004)</f>
        <v>8.6410335617508405E-6</v>
      </c>
      <c r="G3031">
        <f t="shared" si="389"/>
        <v>5.9905620405485201E-5</v>
      </c>
      <c r="H3031">
        <f>F3031*(N3004/D3004)*(1-(D3004*A3031)^(N3004))</f>
        <v>6.1373968787347124E-3</v>
      </c>
      <c r="I3031">
        <f>F3031*(1/N3004+LN(D3004*A3031)*(1-(D3004*A3031)^N3004))</f>
        <v>-9.6405181700238202E-6</v>
      </c>
      <c r="K3031">
        <f t="shared" si="390"/>
        <v>7.9849539528585166E-4</v>
      </c>
      <c r="L3031">
        <f t="shared" si="391"/>
        <v>3.7667640447102588E-5</v>
      </c>
      <c r="M3031">
        <f t="shared" si="392"/>
        <v>9.2939590586559421E-11</v>
      </c>
      <c r="O3031">
        <f t="shared" si="393"/>
        <v>-5.9167686126089473E-8</v>
      </c>
      <c r="R3031">
        <f t="shared" si="394"/>
        <v>4.9006831467114264E-6</v>
      </c>
      <c r="S3031">
        <f t="shared" si="395"/>
        <v>-7.6979093669336053E-9</v>
      </c>
      <c r="U3031">
        <f t="shared" si="396"/>
        <v>6.3759489629270849E-7</v>
      </c>
    </row>
    <row r="3032" spans="1:21" x14ac:dyDescent="0.3">
      <c r="A3032">
        <f t="shared" si="397"/>
        <v>25</v>
      </c>
      <c r="D3032" s="57">
        <f t="shared" si="388"/>
        <v>1.1695900550622079E-3</v>
      </c>
      <c r="E3032" s="57">
        <f>D3032/SUM(D3007:D3124)</f>
        <v>1.2299359541521554E-3</v>
      </c>
      <c r="F3032">
        <f>D3004*N3004*(D3004*A3032)^(N3004-1)/EXP((D3004*A3032)^N3004)</f>
        <v>1.1802340852573239E-5</v>
      </c>
      <c r="G3032">
        <f t="shared" si="389"/>
        <v>5.3539551329130167E-5</v>
      </c>
      <c r="H3032">
        <f>F3032*(N3004/D3004)*(1-(D3004*A3032)^(N3004))</f>
        <v>8.3826678950959695E-3</v>
      </c>
      <c r="I3032">
        <f>F3032*(1/N3004+LN(D3004*A3032)*(1-(D3004*A3032)^N3004))</f>
        <v>-1.2685559020597543E-5</v>
      </c>
      <c r="K3032">
        <f t="shared" si="390"/>
        <v>1.2181336132995823E-3</v>
      </c>
      <c r="L3032">
        <f t="shared" si="391"/>
        <v>7.0269121039472689E-5</v>
      </c>
      <c r="M3032">
        <f t="shared" si="392"/>
        <v>1.6092340766506369E-10</v>
      </c>
      <c r="O3032">
        <f t="shared" si="393"/>
        <v>-1.0633882833330809E-7</v>
      </c>
      <c r="R3032">
        <f t="shared" si="394"/>
        <v>1.0211209532143658E-5</v>
      </c>
      <c r="S3032">
        <f t="shared" si="395"/>
        <v>-1.5452705846485597E-8</v>
      </c>
      <c r="U3032">
        <f t="shared" si="396"/>
        <v>1.4838494998502963E-6</v>
      </c>
    </row>
    <row r="3033" spans="1:21" x14ac:dyDescent="0.3">
      <c r="A3033">
        <f t="shared" si="397"/>
        <v>26</v>
      </c>
      <c r="D3033" s="57">
        <f t="shared" si="388"/>
        <v>1.1780040895101496E-3</v>
      </c>
      <c r="E3033" s="57">
        <f>D3033/SUM(D3007:D3124)</f>
        <v>1.2387841171834731E-3</v>
      </c>
      <c r="F3033">
        <f>D3004*N3004*(D3004*A3033)^(N3004-1)/EXP((D3004*A3033)^N3004)</f>
        <v>1.5924198316124819E-5</v>
      </c>
      <c r="G3033">
        <f t="shared" si="389"/>
        <v>5.3410144316692045E-5</v>
      </c>
      <c r="H3033">
        <f>F3033*(N3004/D3004)*(1-(D3004*A3033)^(N3004))</f>
        <v>1.1310080674344324E-2</v>
      </c>
      <c r="I3033">
        <f>F3033*(1/N3004+LN(D3004*A3033)*(1-(D3004*A3033)^N3004))</f>
        <v>-1.6491082548705127E-5</v>
      </c>
      <c r="K3033">
        <f t="shared" si="390"/>
        <v>1.2228599188673483E-3</v>
      </c>
      <c r="L3033">
        <f t="shared" si="391"/>
        <v>1.2791792486017696E-4</v>
      </c>
      <c r="M3033">
        <f t="shared" si="392"/>
        <v>2.7195580362820681E-10</v>
      </c>
      <c r="O3033">
        <f t="shared" si="393"/>
        <v>-1.865154740331268E-7</v>
      </c>
      <c r="R3033">
        <f t="shared" si="394"/>
        <v>1.3830644335811863E-5</v>
      </c>
      <c r="S3033">
        <f t="shared" si="395"/>
        <v>-2.0166283867544294E-8</v>
      </c>
      <c r="U3033">
        <f t="shared" si="396"/>
        <v>1.4953863811722576E-6</v>
      </c>
    </row>
    <row r="3034" spans="1:21" x14ac:dyDescent="0.3">
      <c r="A3034">
        <f t="shared" si="397"/>
        <v>27</v>
      </c>
      <c r="D3034" s="57">
        <f t="shared" si="388"/>
        <v>1.3332568385892825E-3</v>
      </c>
      <c r="E3034" s="57">
        <f>D3034/SUM(D3007:D3124)</f>
        <v>1.4020472513448115E-3</v>
      </c>
      <c r="F3034">
        <f>D3004*N3004*(D3004*A3034)^(N3004-1)/EXP((D3004*A3034)^N3004)</f>
        <v>2.1243912898806313E-5</v>
      </c>
      <c r="G3034">
        <f t="shared" si="389"/>
        <v>5.1050471916532823E-5</v>
      </c>
      <c r="H3034">
        <f>F3034*(N3004/D3004)*(1-(D3004*A3034)^(N3004))</f>
        <v>1.5088102077800002E-2</v>
      </c>
      <c r="I3034">
        <f>F3034*(1/N3004+LN(D3004*A3034)*(1-(D3004*A3034)^N3004))</f>
        <v>-2.1198022324562781E-5</v>
      </c>
      <c r="K3034">
        <f t="shared" si="390"/>
        <v>1.3808033384460053E-3</v>
      </c>
      <c r="L3034">
        <f t="shared" si="391"/>
        <v>2.2765082431011274E-4</v>
      </c>
      <c r="M3034">
        <f t="shared" si="392"/>
        <v>4.4935615047266207E-10</v>
      </c>
      <c r="O3034">
        <f t="shared" si="393"/>
        <v>-3.1983792468048649E-7</v>
      </c>
      <c r="R3034">
        <f t="shared" si="394"/>
        <v>2.0833701719840352E-5</v>
      </c>
      <c r="S3034">
        <f t="shared" si="395"/>
        <v>-2.9270299994209236E-8</v>
      </c>
      <c r="U3034">
        <f t="shared" si="396"/>
        <v>1.9066178594636334E-6</v>
      </c>
    </row>
    <row r="3035" spans="1:21" x14ac:dyDescent="0.3">
      <c r="A3035">
        <f t="shared" si="397"/>
        <v>28</v>
      </c>
      <c r="D3035" s="57">
        <f t="shared" si="388"/>
        <v>9.8913973402270871E-4</v>
      </c>
      <c r="E3035" s="57">
        <f>D3035/SUM(D3007:D3124)</f>
        <v>1.0401751599113265E-3</v>
      </c>
      <c r="F3035">
        <f>D3004*N3004*(D3004*A3035)^(N3004-1)/EXP((D3004*A3035)^N3004)</f>
        <v>2.8045011519957832E-5</v>
      </c>
      <c r="G3035">
        <f t="shared" si="389"/>
        <v>5.6352547501637545E-5</v>
      </c>
      <c r="H3035">
        <f>F3035*(N3004/D3004)*(1-(D3004*A3035)^(N3004))</f>
        <v>1.9917970229675123E-2</v>
      </c>
      <c r="I3035">
        <f>F3035*(1/N3004+LN(D3004*A3035)*(1-(D3004*A3035)^N3004))</f>
        <v>-2.6963825590568999E-5</v>
      </c>
      <c r="K3035">
        <f t="shared" si="390"/>
        <v>1.0121301483913686E-3</v>
      </c>
      <c r="L3035">
        <f t="shared" si="391"/>
        <v>3.9672553807022445E-4</v>
      </c>
      <c r="M3035">
        <f t="shared" si="392"/>
        <v>7.2704789047862366E-10</v>
      </c>
      <c r="O3035">
        <f t="shared" si="393"/>
        <v>-5.3706467539110559E-7</v>
      </c>
      <c r="R3035">
        <f t="shared" si="394"/>
        <v>2.0159578164215943E-5</v>
      </c>
      <c r="S3035">
        <f t="shared" si="395"/>
        <v>-2.7290900796181583E-8</v>
      </c>
      <c r="U3035">
        <f t="shared" si="396"/>
        <v>1.0244074372827337E-6</v>
      </c>
    </row>
    <row r="3036" spans="1:21" x14ac:dyDescent="0.3">
      <c r="A3036">
        <f t="shared" si="397"/>
        <v>29</v>
      </c>
      <c r="D3036" s="57">
        <f t="shared" si="388"/>
        <v>1.203115171580054E-3</v>
      </c>
      <c r="E3036" s="57">
        <f>D3036/SUM(D3007:D3124)</f>
        <v>1.2651908248600345E-3</v>
      </c>
      <c r="F3036">
        <f>D3004*N3004*(D3004*A3036)^(N3004-1)/EXP((D3004*A3036)^N3004)</f>
        <v>3.6663997935806098E-5</v>
      </c>
      <c r="G3036">
        <f t="shared" si="389"/>
        <v>5.3024869338596159E-5</v>
      </c>
      <c r="H3036">
        <f>F3036*(N3004/D3004)*(1-(D3004*A3036)^(N3004))</f>
        <v>2.6038459945006569E-2</v>
      </c>
      <c r="I3036">
        <f>F3036*(1/N3004+LN(D3004*A3036)*(1-(D3004*A3036)^N3004))</f>
        <v>-3.3962833301234958E-5</v>
      </c>
      <c r="K3036">
        <f t="shared" si="390"/>
        <v>1.2285268269242283E-3</v>
      </c>
      <c r="L3036">
        <f t="shared" si="391"/>
        <v>6.7800139630771149E-4</v>
      </c>
      <c r="M3036">
        <f t="shared" si="392"/>
        <v>1.1534740458474743E-9</v>
      </c>
      <c r="O3036">
        <f t="shared" si="393"/>
        <v>-8.8433987453314166E-7</v>
      </c>
      <c r="R3036">
        <f t="shared" si="394"/>
        <v>3.1988946574232536E-5</v>
      </c>
      <c r="S3036">
        <f t="shared" si="395"/>
        <v>-4.1724251828922695E-8</v>
      </c>
      <c r="U3036">
        <f t="shared" si="396"/>
        <v>1.5092781644725128E-6</v>
      </c>
    </row>
    <row r="3037" spans="1:21" x14ac:dyDescent="0.3">
      <c r="A3037">
        <f t="shared" si="397"/>
        <v>30</v>
      </c>
      <c r="D3037" s="57">
        <f t="shared" si="388"/>
        <v>1.3479750442742966E-3</v>
      </c>
      <c r="E3037" s="57">
        <f>D3037/SUM(D3007:D3124)</f>
        <v>1.4175248541803134E-3</v>
      </c>
      <c r="F3037">
        <f>D3004*N3004*(D3004*A3037)^(N3004-1)/EXP((D3004*A3037)^N3004)</f>
        <v>4.749778278866153E-5</v>
      </c>
      <c r="G3037">
        <f t="shared" si="389"/>
        <v>5.0829537726303721E-5</v>
      </c>
      <c r="H3037">
        <f>F3037*(N3004/D3004)*(1-(D3004*A3037)^(N3004))</f>
        <v>3.3731108906220435E-2</v>
      </c>
      <c r="I3037">
        <f>F3037*(1/N3004+LN(D3004*A3037)*(1-(D3004*A3037)^N3004))</f>
        <v>-4.2386399166818262E-5</v>
      </c>
      <c r="K3037">
        <f t="shared" si="390"/>
        <v>1.3700270713916519E-3</v>
      </c>
      <c r="L3037">
        <f t="shared" si="391"/>
        <v>1.1377877080433036E-3</v>
      </c>
      <c r="M3037">
        <f t="shared" si="392"/>
        <v>1.7966068343288518E-9</v>
      </c>
      <c r="O3037">
        <f t="shared" si="393"/>
        <v>-1.429740246438478E-6</v>
      </c>
      <c r="R3037">
        <f t="shared" si="394"/>
        <v>4.621253234958205E-5</v>
      </c>
      <c r="S3037">
        <f t="shared" si="395"/>
        <v>-5.8070514317353581E-8</v>
      </c>
      <c r="U3037">
        <f t="shared" si="396"/>
        <v>1.8769741763459866E-6</v>
      </c>
    </row>
    <row r="3038" spans="1:21" x14ac:dyDescent="0.3">
      <c r="A3038">
        <f t="shared" si="397"/>
        <v>31</v>
      </c>
      <c r="D3038" s="57">
        <f t="shared" si="388"/>
        <v>1.2584391942480613E-3</v>
      </c>
      <c r="E3038" s="57">
        <f>D3038/SUM(D3007:D3124)</f>
        <v>1.323369333058868E-3</v>
      </c>
      <c r="F3038">
        <f>D3004*N3004*(D3004*A3038)^(N3004-1)/EXP((D3004*A3038)^N3004)</f>
        <v>6.1011818621326524E-5</v>
      </c>
      <c r="G3038">
        <f t="shared" si="389"/>
        <v>5.2180963493311547E-5</v>
      </c>
      <c r="H3038">
        <f>F3038*(N3004/D3004)*(1-(D3004*A3038)^(N3004))</f>
        <v>4.3325919346645071E-2</v>
      </c>
      <c r="I3038">
        <f>F3038*(1/N3004+LN(D3004*A3038)*(1-(D3004*A3038)^N3004))</f>
        <v>-5.2442695824303948E-5</v>
      </c>
      <c r="K3038">
        <f t="shared" si="390"/>
        <v>1.2623575144375416E-3</v>
      </c>
      <c r="L3038">
        <f t="shared" si="391"/>
        <v>1.8771352872319937E-3</v>
      </c>
      <c r="M3038">
        <f t="shared" si="392"/>
        <v>2.7502363453204667E-9</v>
      </c>
      <c r="O3038">
        <f t="shared" si="393"/>
        <v>-2.2721280096044331E-6</v>
      </c>
      <c r="R3038">
        <f t="shared" si="394"/>
        <v>5.469279985715227E-5</v>
      </c>
      <c r="S3038">
        <f t="shared" si="395"/>
        <v>-6.6201431151172379E-8</v>
      </c>
      <c r="U3038">
        <f t="shared" si="396"/>
        <v>1.5935464942569279E-6</v>
      </c>
    </row>
    <row r="3039" spans="1:21" x14ac:dyDescent="0.3">
      <c r="A3039">
        <f t="shared" si="397"/>
        <v>32</v>
      </c>
      <c r="D3039" s="57">
        <f t="shared" si="388"/>
        <v>1.3249234706206299E-3</v>
      </c>
      <c r="E3039" s="57">
        <f>D3039/SUM(D3007:D3124)</f>
        <v>1.3932839168418684E-3</v>
      </c>
      <c r="F3039">
        <f>D3004*N3004*(D3004*A3039)^(N3004-1)/EXP((D3004*A3039)^N3004)</f>
        <v>7.7748968334245824E-5</v>
      </c>
      <c r="G3039">
        <f t="shared" si="389"/>
        <v>5.1175776084253391E-5</v>
      </c>
      <c r="H3039">
        <f>F3039*(N3004/D3004)*(1-(D3004*A3039)^(N3004))</f>
        <v>5.5207544617748391E-2</v>
      </c>
      <c r="I3039">
        <f>F3039*(1/N3004+LN(D3004*A3039)*(1-(D3004*A3039)^N3004))</f>
        <v>-6.4356150633289118E-5</v>
      </c>
      <c r="K3039">
        <f t="shared" si="390"/>
        <v>1.3155349485076226E-3</v>
      </c>
      <c r="L3039">
        <f t="shared" si="391"/>
        <v>3.0478729827206792E-3</v>
      </c>
      <c r="M3039">
        <f t="shared" si="392"/>
        <v>4.1417141243345996E-9</v>
      </c>
      <c r="O3039">
        <f t="shared" si="393"/>
        <v>-3.5529450575138455E-6</v>
      </c>
      <c r="R3039">
        <f t="shared" si="394"/>
        <v>7.2627454365941906E-5</v>
      </c>
      <c r="S3039">
        <f t="shared" si="395"/>
        <v>-8.4662765309512803E-8</v>
      </c>
      <c r="U3039">
        <f t="shared" si="396"/>
        <v>1.7306322007449533E-6</v>
      </c>
    </row>
    <row r="3040" spans="1:21" x14ac:dyDescent="0.3">
      <c r="A3040">
        <f t="shared" si="397"/>
        <v>33</v>
      </c>
      <c r="D3040" s="57">
        <f t="shared" si="388"/>
        <v>9.537890941228609E-4</v>
      </c>
      <c r="E3040" s="57">
        <f>D3040/SUM(D3007:D3124)</f>
        <v>1.0030005765375E-3</v>
      </c>
      <c r="F3040">
        <f>D3004*N3004*(D3004*A3040)^(N3004-1)/EXP((D3004*A3040)^N3004)</f>
        <v>9.833913081943777E-5</v>
      </c>
      <c r="G3040">
        <f t="shared" si="389"/>
        <v>5.6912056258530691E-5</v>
      </c>
      <c r="H3040">
        <f>F3040*(N3004/D3004)*(1-(D3004*A3040)^(N3004))</f>
        <v>6.9821962605269988E-2</v>
      </c>
      <c r="I3040">
        <f>F3040*(1/N3004+LN(D3004*A3040)*(1-(D3004*A3040)^N3004))</f>
        <v>-7.8366447331317375E-5</v>
      </c>
      <c r="K3040">
        <f t="shared" si="390"/>
        <v>9.0466144571806225E-4</v>
      </c>
      <c r="L3040">
        <f t="shared" si="391"/>
        <v>4.8751064620517204E-3</v>
      </c>
      <c r="M3040">
        <f t="shared" si="392"/>
        <v>6.1413000673321403E-9</v>
      </c>
      <c r="O3040">
        <f t="shared" si="393"/>
        <v>-5.4716991550751022E-6</v>
      </c>
      <c r="R3040">
        <f t="shared" si="394"/>
        <v>6.3165237633356022E-5</v>
      </c>
      <c r="S3040">
        <f t="shared" si="395"/>
        <v>-7.0895103538537953E-8</v>
      </c>
      <c r="U3040">
        <f t="shared" si="396"/>
        <v>8.1841233136869451E-7</v>
      </c>
    </row>
    <row r="3041" spans="1:21" x14ac:dyDescent="0.3">
      <c r="A3041">
        <f t="shared" si="397"/>
        <v>34</v>
      </c>
      <c r="D3041" s="57">
        <f t="shared" si="388"/>
        <v>8.9457045994078817E-4</v>
      </c>
      <c r="E3041" s="57">
        <f>D3041/SUM(D3007:D3124)</f>
        <v>9.4072651134596483E-4</v>
      </c>
      <c r="F3041">
        <f>D3004*N3004*(D3004*A3041)^(N3004-1)/EXP((D3004*A3041)^N3004)</f>
        <v>1.2350964092142864E-4</v>
      </c>
      <c r="G3041">
        <f t="shared" si="389"/>
        <v>5.7855526406043329E-5</v>
      </c>
      <c r="H3041">
        <f>F3041*(N3004/D3004)*(1-(D3004*A3041)^(N3004))</f>
        <v>8.7683627956041052E-2</v>
      </c>
      <c r="I3041">
        <f>F3041*(1/N3004+LN(D3004*A3041)*(1-(D3004*A3041)^N3004))</f>
        <v>-9.4727022836538043E-5</v>
      </c>
      <c r="K3041">
        <f t="shared" si="390"/>
        <v>8.1721687042453622E-4</v>
      </c>
      <c r="L3041">
        <f t="shared" si="391"/>
        <v>7.6884186115334235E-3</v>
      </c>
      <c r="M3041">
        <f t="shared" si="392"/>
        <v>8.973208855474E-9</v>
      </c>
      <c r="O3041">
        <f t="shared" si="393"/>
        <v>-8.3060090277824056E-6</v>
      </c>
      <c r="R3041">
        <f t="shared" si="394"/>
        <v>7.1656540025705244E-5</v>
      </c>
      <c r="S3041">
        <f t="shared" si="395"/>
        <v>-7.7412521147109191E-8</v>
      </c>
      <c r="U3041">
        <f t="shared" si="396"/>
        <v>6.6784341330647317E-7</v>
      </c>
    </row>
    <row r="3042" spans="1:21" x14ac:dyDescent="0.3">
      <c r="A3042">
        <f t="shared" si="397"/>
        <v>35</v>
      </c>
      <c r="D3042" s="57">
        <f t="shared" si="388"/>
        <v>1.6986533463416878E-3</v>
      </c>
      <c r="E3042" s="57">
        <f>D3042/SUM(D3007:D3124)</f>
        <v>1.7862966731496308E-3</v>
      </c>
      <c r="F3042">
        <f>D3004*N3004*(D3004*A3042)^(N3004-1)/EXP((D3004*A3042)^N3004)</f>
        <v>1.5409645196110095E-4</v>
      </c>
      <c r="G3042">
        <f t="shared" si="389"/>
        <v>4.5707225041336946E-5</v>
      </c>
      <c r="H3042">
        <f>F3042*(N3004/D3004)*(1-(D3004*A3042)^(N3004))</f>
        <v>0.10938308179511247</v>
      </c>
      <c r="I3042">
        <f>F3042*(1/N3004+LN(D3004*A3042)*(1-(D3004*A3042)^N3004))</f>
        <v>-1.1370298083475078E-4</v>
      </c>
      <c r="K3042">
        <f t="shared" si="390"/>
        <v>1.6322002211885298E-3</v>
      </c>
      <c r="L3042">
        <f t="shared" si="391"/>
        <v>1.1964658582996265E-2</v>
      </c>
      <c r="M3042">
        <f t="shared" si="392"/>
        <v>1.2928367850707703E-8</v>
      </c>
      <c r="O3042">
        <f t="shared" si="393"/>
        <v>-1.243718245299565E-5</v>
      </c>
      <c r="R3042">
        <f t="shared" si="394"/>
        <v>1.7853509030026562E-4</v>
      </c>
      <c r="S3042">
        <f t="shared" si="395"/>
        <v>-1.855860304682754E-7</v>
      </c>
      <c r="U3042">
        <f t="shared" si="396"/>
        <v>2.6640775620478859E-6</v>
      </c>
    </row>
    <row r="3043" spans="1:21" x14ac:dyDescent="0.3">
      <c r="A3043">
        <f t="shared" si="397"/>
        <v>36</v>
      </c>
      <c r="D3043" s="57">
        <f t="shared" si="388"/>
        <v>1.5215440161182746E-3</v>
      </c>
      <c r="E3043" s="57">
        <f>D3043/SUM(D3007:D3124)</f>
        <v>1.6000492507175061E-3</v>
      </c>
      <c r="F3043">
        <f>D3004*N3004*(D3004*A3043)^(N3004-1)/EXP((D3004*A3043)^N3004)</f>
        <v>1.9105609721717249E-4</v>
      </c>
      <c r="G3043">
        <f t="shared" si="389"/>
        <v>4.8260243464324529E-5</v>
      </c>
      <c r="H3043">
        <f>F3043*(N3004/D3004)*(1-(D3004*A3043)^(N3004))</f>
        <v>0.13559498021994601</v>
      </c>
      <c r="I3043">
        <f>F3043*(1/N3004+LN(D3004*A3043)*(1-(D3004*A3043)^N3004))</f>
        <v>-1.3556833545300492E-4</v>
      </c>
      <c r="K3043">
        <f t="shared" si="390"/>
        <v>1.4089931535003336E-3</v>
      </c>
      <c r="L3043">
        <f t="shared" si="391"/>
        <v>1.8385998660847551E-2</v>
      </c>
      <c r="M3043">
        <f t="shared" si="392"/>
        <v>1.837877357749847E-8</v>
      </c>
      <c r="O3043">
        <f t="shared" si="393"/>
        <v>-1.8382385764201207E-5</v>
      </c>
      <c r="R3043">
        <f t="shared" si="394"/>
        <v>1.910523987789171E-4</v>
      </c>
      <c r="S3043">
        <f t="shared" si="395"/>
        <v>-1.9101485648472048E-7</v>
      </c>
      <c r="U3043">
        <f t="shared" si="396"/>
        <v>1.9852617066108146E-6</v>
      </c>
    </row>
    <row r="3044" spans="1:21" x14ac:dyDescent="0.3">
      <c r="A3044">
        <f t="shared" si="397"/>
        <v>37</v>
      </c>
      <c r="D3044" s="57">
        <f t="shared" si="388"/>
        <v>1.7895883817692015E-3</v>
      </c>
      <c r="E3044" s="57">
        <f>D3044/SUM(D3007:D3124)</f>
        <v>1.8819235717200452E-3</v>
      </c>
      <c r="F3044">
        <f>D3004*N3004*(D3004*A3044)^(N3004-1)/EXP((D3004*A3044)^N3004)</f>
        <v>2.3547841127289604E-4</v>
      </c>
      <c r="G3044">
        <f t="shared" si="389"/>
        <v>4.4423357727816537E-5</v>
      </c>
      <c r="H3044">
        <f>F3044*(N3004/D3004)*(1-(D3004*A3044)^(N3004))</f>
        <v>0.16708648035802559</v>
      </c>
      <c r="I3044">
        <f>F3044*(1/N3004+LN(D3004*A3044)*(1-(D3004*A3044)^N3004))</f>
        <v>-1.606024893820236E-4</v>
      </c>
      <c r="K3044">
        <f t="shared" si="390"/>
        <v>1.6464451604471491E-3</v>
      </c>
      <c r="L3044">
        <f t="shared" si="391"/>
        <v>2.7917891918432872E-2</v>
      </c>
      <c r="M3044">
        <f t="shared" si="392"/>
        <v>2.5793159595703001E-8</v>
      </c>
      <c r="O3044">
        <f t="shared" si="393"/>
        <v>-2.6834504687579499E-5</v>
      </c>
      <c r="R3044">
        <f t="shared" si="394"/>
        <v>2.7509872696161887E-4</v>
      </c>
      <c r="S3044">
        <f t="shared" si="395"/>
        <v>-2.6442319139879742E-7</v>
      </c>
      <c r="U3044">
        <f t="shared" si="396"/>
        <v>2.7107816663598388E-6</v>
      </c>
    </row>
    <row r="3045" spans="1:21" x14ac:dyDescent="0.3">
      <c r="A3045">
        <f t="shared" si="397"/>
        <v>38</v>
      </c>
      <c r="D3045" s="57">
        <f t="shared" si="388"/>
        <v>1.1980214203400744E-3</v>
      </c>
      <c r="E3045" s="57">
        <f>D3045/SUM(D3007:D3124)</f>
        <v>1.2598342576043179E-3</v>
      </c>
      <c r="F3045">
        <f>D3004*N3004*(D3004*A3045)^(N3004-1)/EXP((D3004*A3045)^N3004)</f>
        <v>2.8859997214354975E-4</v>
      </c>
      <c r="G3045">
        <f t="shared" si="389"/>
        <v>5.3102909124154045E-5</v>
      </c>
      <c r="H3045">
        <f>F3045*(N3004/D3004)*(1-(D3004*A3045)^(N3004))</f>
        <v>0.20472589398501623</v>
      </c>
      <c r="I3045">
        <f>F3045*(1/N3004+LN(D3004*A3045)*(1-(D3004*A3045)^N3004))</f>
        <v>-1.8908584142621453E-4</v>
      </c>
      <c r="K3045">
        <f t="shared" si="390"/>
        <v>9.7123428546076816E-4</v>
      </c>
      <c r="L3045">
        <f t="shared" si="391"/>
        <v>4.1912691667964103E-2</v>
      </c>
      <c r="M3045">
        <f t="shared" si="392"/>
        <v>3.5753455427859548E-8</v>
      </c>
      <c r="O3045">
        <f t="shared" si="393"/>
        <v>-3.8710767925890785E-5</v>
      </c>
      <c r="R3045">
        <f t="shared" si="394"/>
        <v>1.9883680735985422E-4</v>
      </c>
      <c r="S3045">
        <f t="shared" si="395"/>
        <v>-1.8364665208833758E-7</v>
      </c>
      <c r="U3045">
        <f t="shared" si="396"/>
        <v>9.4329603725448889E-7</v>
      </c>
    </row>
    <row r="3046" spans="1:21" x14ac:dyDescent="0.3">
      <c r="A3046">
        <f t="shared" si="397"/>
        <v>39</v>
      </c>
      <c r="D3046" s="57">
        <f t="shared" si="388"/>
        <v>1.3892487224602017E-3</v>
      </c>
      <c r="E3046" s="57">
        <f>D3046/SUM(D3007:D3124)</f>
        <v>1.4609280795593546E-3</v>
      </c>
      <c r="F3046">
        <f>D3004*N3004*(D3004*A3046)^(N3004-1)/EXP((D3004*A3046)^N3004)</f>
        <v>3.5181819958732263E-4</v>
      </c>
      <c r="G3046">
        <f t="shared" si="389"/>
        <v>5.0212536391164985E-5</v>
      </c>
      <c r="H3046">
        <f>F3046*(N3004/D3004)*(1-(D3004*A3046)^(N3004))</f>
        <v>0.24949148223959111</v>
      </c>
      <c r="I3046">
        <f>F3046*(1/N3004+LN(D3004*A3046)*(1-(D3004*A3046)^N3004))</f>
        <v>-2.2129440890581394E-4</v>
      </c>
      <c r="K3046">
        <f t="shared" si="390"/>
        <v>1.1091098799720319E-3</v>
      </c>
      <c r="L3046">
        <f t="shared" si="391"/>
        <v>6.2245999710108205E-2</v>
      </c>
      <c r="M3046">
        <f t="shared" si="392"/>
        <v>4.8971215412973582E-8</v>
      </c>
      <c r="O3046">
        <f t="shared" si="393"/>
        <v>-5.521107008924569E-5</v>
      </c>
      <c r="R3046">
        <f t="shared" si="394"/>
        <v>2.7671346792079721E-4</v>
      </c>
      <c r="S3046">
        <f t="shared" si="395"/>
        <v>-2.4543981530000903E-7</v>
      </c>
      <c r="U3046">
        <f t="shared" si="396"/>
        <v>1.230124725851575E-6</v>
      </c>
    </row>
    <row r="3047" spans="1:21" x14ac:dyDescent="0.3">
      <c r="A3047">
        <f t="shared" si="397"/>
        <v>40</v>
      </c>
      <c r="D3047" s="57">
        <f t="shared" si="388"/>
        <v>1.762275667677993E-3</v>
      </c>
      <c r="E3047" s="57">
        <f>D3047/SUM(D3007:D3124)</f>
        <v>1.8532016371235092E-3</v>
      </c>
      <c r="F3047">
        <f>D3004*N3004*(D3004*A3047)^(N3004-1)/EXP((D3004*A3047)^N3004)</f>
        <v>4.2670601277885442E-4</v>
      </c>
      <c r="G3047">
        <f t="shared" si="389"/>
        <v>4.4807050946824694E-5</v>
      </c>
      <c r="H3047">
        <f>F3047*(N3004/D3004)*(1-(D3004*A3047)^(N3004))</f>
        <v>0.30248021924117802</v>
      </c>
      <c r="I3047">
        <f>F3047*(1/N3004+LN(D3004*A3047)*(1-(D3004*A3047)^N3004))</f>
        <v>-2.574933410309451E-4</v>
      </c>
      <c r="K3047">
        <f t="shared" si="390"/>
        <v>1.4264956243446548E-3</v>
      </c>
      <c r="L3047">
        <f t="shared" si="391"/>
        <v>9.149428303219112E-2</v>
      </c>
      <c r="M3047">
        <f t="shared" si="392"/>
        <v>6.6302820675278598E-8</v>
      </c>
      <c r="O3047">
        <f t="shared" si="393"/>
        <v>-7.7886642248183692E-5</v>
      </c>
      <c r="R3047">
        <f t="shared" si="394"/>
        <v>4.314867091983523E-4</v>
      </c>
      <c r="S3047">
        <f t="shared" si="395"/>
        <v>-3.6731312427852913E-7</v>
      </c>
      <c r="U3047">
        <f t="shared" si="396"/>
        <v>2.0348897662744464E-6</v>
      </c>
    </row>
    <row r="3048" spans="1:21" x14ac:dyDescent="0.3">
      <c r="A3048">
        <f t="shared" si="397"/>
        <v>41</v>
      </c>
      <c r="D3048" s="57">
        <f t="shared" si="388"/>
        <v>1.7014818478600219E-3</v>
      </c>
      <c r="E3048" s="57">
        <f>D3048/SUM(D3007:D3124)</f>
        <v>1.7892711133808176E-3</v>
      </c>
      <c r="F3048">
        <f>D3004*N3004*(D3004*A3048)^(N3004-1)/EXP((D3004*A3048)^N3004)</f>
        <v>5.1502691021454092E-4</v>
      </c>
      <c r="G3048">
        <f t="shared" si="389"/>
        <v>4.566701522185351E-5</v>
      </c>
      <c r="H3048">
        <f>F3048*(N3004/D3004)*(1-(D3004*A3048)^(N3004))</f>
        <v>0.36491629560272021</v>
      </c>
      <c r="I3048">
        <f>F3048*(1/N3004+LN(D3004*A3048)*(1-(D3004*A3048)^N3004))</f>
        <v>-2.9792919092273807E-4</v>
      </c>
      <c r="K3048">
        <f t="shared" si="390"/>
        <v>1.2742442031662767E-3</v>
      </c>
      <c r="L3048">
        <f t="shared" si="391"/>
        <v>0.13316390279641188</v>
      </c>
      <c r="M3048">
        <f t="shared" si="392"/>
        <v>8.8761802803877314E-8</v>
      </c>
      <c r="O3048">
        <f t="shared" si="393"/>
        <v>-1.0871921670344115E-4</v>
      </c>
      <c r="R3048">
        <f t="shared" si="394"/>
        <v>4.6499247431267769E-4</v>
      </c>
      <c r="S3048">
        <f t="shared" si="395"/>
        <v>-3.7963454448731789E-7</v>
      </c>
      <c r="U3048">
        <f t="shared" si="396"/>
        <v>1.6236982893028594E-6</v>
      </c>
    </row>
    <row r="3049" spans="1:21" x14ac:dyDescent="0.3">
      <c r="A3049">
        <f t="shared" si="397"/>
        <v>42</v>
      </c>
      <c r="D3049" s="57">
        <f t="shared" si="388"/>
        <v>2.0431893210902672E-3</v>
      </c>
      <c r="E3049" s="57">
        <f>D3049/SUM(D3007:D3124)</f>
        <v>2.1486092466945538E-3</v>
      </c>
      <c r="F3049">
        <f>D3004*N3004*(D3004*A3049)^(N3004-1)/EXP((D3004*A3049)^N3004)</f>
        <v>6.1875028474943469E-4</v>
      </c>
      <c r="G3049">
        <f t="shared" si="389"/>
        <v>4.0939513606258606E-5</v>
      </c>
      <c r="H3049">
        <f>F3049*(N3004/D3004)*(1-(D3004*A3049)^(N3004))</f>
        <v>0.43815906290722811</v>
      </c>
      <c r="I3049">
        <f>F3049*(1/N3004+LN(D3004*A3049)*(1-(D3004*A3049)^N3004))</f>
        <v>-3.4282080722474183E-4</v>
      </c>
      <c r="K3049">
        <f t="shared" si="390"/>
        <v>1.5298589619451191E-3</v>
      </c>
      <c r="L3049">
        <f t="shared" si="391"/>
        <v>0.19198336440774028</v>
      </c>
      <c r="M3049">
        <f t="shared" si="392"/>
        <v>1.175261058662236E-7</v>
      </c>
      <c r="O3049">
        <f t="shared" si="393"/>
        <v>-1.5021004363869239E-4</v>
      </c>
      <c r="R3049">
        <f t="shared" si="394"/>
        <v>6.7032156914609818E-4</v>
      </c>
      <c r="S3049">
        <f t="shared" si="395"/>
        <v>-5.2446748427403127E-7</v>
      </c>
      <c r="U3049">
        <f t="shared" si="396"/>
        <v>2.3404684434437973E-6</v>
      </c>
    </row>
    <row r="3050" spans="1:21" x14ac:dyDescent="0.3">
      <c r="A3050">
        <f t="shared" si="397"/>
        <v>43</v>
      </c>
      <c r="D3050" s="57">
        <f t="shared" si="388"/>
        <v>2.3730322320212049E-3</v>
      </c>
      <c r="E3050" s="57">
        <f>D3050/SUM(D3007:D3124)</f>
        <v>2.4954706564853458E-3</v>
      </c>
      <c r="F3050">
        <f>D3004*N3004*(D3004*A3050)^(N3004-1)/EXP((D3004*A3050)^N3004)</f>
        <v>7.4006672526782111E-4</v>
      </c>
      <c r="G3050">
        <f t="shared" si="389"/>
        <v>3.6621110840438004E-5</v>
      </c>
      <c r="H3050">
        <f>F3050*(N3004/D3004)*(1-(D3004*A3050)^(N3004))</f>
        <v>0.52371003497864332</v>
      </c>
      <c r="I3050">
        <f>F3050*(1/N3004+LN(D3004*A3050)*(1-(D3004*A3050)^N3004))</f>
        <v>-3.9234870238301313E-4</v>
      </c>
      <c r="K3050">
        <f t="shared" si="390"/>
        <v>1.7554039312175245E-3</v>
      </c>
      <c r="L3050">
        <f t="shared" si="391"/>
        <v>0.27427220073733183</v>
      </c>
      <c r="M3050">
        <f t="shared" si="392"/>
        <v>1.539375042616342E-7</v>
      </c>
      <c r="O3050">
        <f t="shared" si="393"/>
        <v>-2.0547695264883312E-4</v>
      </c>
      <c r="R3050">
        <f t="shared" si="394"/>
        <v>9.1932265421957779E-4</v>
      </c>
      <c r="S3050">
        <f t="shared" si="395"/>
        <v>-6.8873045457123574E-7</v>
      </c>
      <c r="U3050">
        <f t="shared" si="396"/>
        <v>3.0814429617339398E-6</v>
      </c>
    </row>
    <row r="3051" spans="1:21" x14ac:dyDescent="0.3">
      <c r="A3051">
        <f t="shared" si="397"/>
        <v>44</v>
      </c>
      <c r="D3051" s="57">
        <f t="shared" si="388"/>
        <v>2.0433197814884348E-3</v>
      </c>
      <c r="E3051" s="57">
        <f>D3051/SUM(D3007:D3124)</f>
        <v>2.1487464382973767E-3</v>
      </c>
      <c r="F3051">
        <f>D3004*N3004*(D3004*A3051)^(N3004-1)/EXP((D3004*A3051)^N3004)</f>
        <v>8.8140298170793054E-4</v>
      </c>
      <c r="G3051">
        <f t="shared" si="389"/>
        <v>4.0937758011769121E-5</v>
      </c>
      <c r="H3051">
        <f>F3051*(N3004/D3004)*(1-(D3004*A3051)^(N3004))</f>
        <v>0.62321845889475314</v>
      </c>
      <c r="I3051">
        <f>F3051*(1/N3004+LN(D3004*A3051)*(1-(D3004*A3051)^N3004))</f>
        <v>-4.4664275519979297E-4</v>
      </c>
      <c r="K3051">
        <f t="shared" si="390"/>
        <v>1.2673434565894461E-3</v>
      </c>
      <c r="L3051">
        <f t="shared" si="391"/>
        <v>0.3884012475071511</v>
      </c>
      <c r="M3051">
        <f t="shared" si="392"/>
        <v>1.9948975077246219E-7</v>
      </c>
      <c r="O3051">
        <f t="shared" si="393"/>
        <v>-2.7835600957212147E-4</v>
      </c>
      <c r="R3051">
        <f t="shared" si="394"/>
        <v>7.8983183590602415E-4</v>
      </c>
      <c r="S3051">
        <f t="shared" si="395"/>
        <v>-5.6604977323553941E-7</v>
      </c>
      <c r="U3051">
        <f t="shared" si="396"/>
        <v>1.6061594369600854E-6</v>
      </c>
    </row>
    <row r="3052" spans="1:21" x14ac:dyDescent="0.3">
      <c r="A3052">
        <f t="shared" si="397"/>
        <v>45</v>
      </c>
      <c r="D3052" s="57">
        <f t="shared" si="388"/>
        <v>2.3430918249501271E-3</v>
      </c>
      <c r="E3052" s="57">
        <f>D3052/SUM(D3007:D3124)</f>
        <v>2.4639854510671863E-3</v>
      </c>
      <c r="F3052">
        <f>D3004*N3004*(D3004*A3052)^(N3004-1)/EXP((D3004*A3052)^N3004)</f>
        <v>1.0454361798822301E-3</v>
      </c>
      <c r="G3052">
        <f t="shared" si="389"/>
        <v>3.7003169985756026E-5</v>
      </c>
      <c r="H3052">
        <f>F3052*(N3004/D3004)*(1-(D3004*A3052)^(N3004))</f>
        <v>0.7384848458057558</v>
      </c>
      <c r="I3052">
        <f>F3052*(1/N3004+LN(D3004*A3052)*(1-(D3004*A3052)^N3004))</f>
        <v>-5.0576811215303141E-4</v>
      </c>
      <c r="K3052">
        <f t="shared" si="390"/>
        <v>1.4185492711849563E-3</v>
      </c>
      <c r="L3052">
        <f t="shared" si="391"/>
        <v>0.54535986748475096</v>
      </c>
      <c r="M3052">
        <f t="shared" si="392"/>
        <v>2.5580138327084137E-7</v>
      </c>
      <c r="O3052">
        <f t="shared" si="393"/>
        <v>-3.7350208631679963E-4</v>
      </c>
      <c r="R3052">
        <f t="shared" si="394"/>
        <v>1.0475771397988898E-3</v>
      </c>
      <c r="S3052">
        <f t="shared" si="395"/>
        <v>-7.1745698688327393E-7</v>
      </c>
      <c r="U3052">
        <f t="shared" si="396"/>
        <v>2.0122820347793707E-6</v>
      </c>
    </row>
    <row r="3053" spans="1:21" x14ac:dyDescent="0.3">
      <c r="A3053">
        <f t="shared" si="397"/>
        <v>46</v>
      </c>
      <c r="D3053" s="57">
        <f t="shared" si="388"/>
        <v>2.5173824213664711E-3</v>
      </c>
      <c r="E3053" s="57">
        <f>D3053/SUM(D3007:D3124)</f>
        <v>2.6472687049519696E-3</v>
      </c>
      <c r="F3053">
        <f>D3004*N3004*(D3004*A3053)^(N3004-1)/EXP((D3004*A3053)^N3004)</f>
        <v>1.2351067645397569E-3</v>
      </c>
      <c r="G3053">
        <f t="shared" si="389"/>
        <v>3.4806930203949781E-5</v>
      </c>
      <c r="H3053">
        <f>F3053*(N3004/D3004)*(1-(D3004*A3053)^(N3004))</f>
        <v>0.87146170650400567</v>
      </c>
      <c r="I3053">
        <f>F3053*(1/N3004+LN(D3004*A3053)*(1-(D3004*A3053)^N3004))</f>
        <v>-5.6970916771698424E-4</v>
      </c>
      <c r="K3053">
        <f t="shared" si="390"/>
        <v>1.4121619404122126E-3</v>
      </c>
      <c r="L3053">
        <f t="shared" si="391"/>
        <v>0.75944550590287374</v>
      </c>
      <c r="M3053">
        <f t="shared" si="392"/>
        <v>3.2456853578077886E-7</v>
      </c>
      <c r="O3053">
        <f t="shared" si="393"/>
        <v>-4.9647972350961981E-4</v>
      </c>
      <c r="R3053">
        <f t="shared" si="394"/>
        <v>1.2306450544516349E-3</v>
      </c>
      <c r="S3053">
        <f t="shared" si="395"/>
        <v>-8.0452160375384312E-7</v>
      </c>
      <c r="U3053">
        <f t="shared" si="396"/>
        <v>1.9942013459487853E-6</v>
      </c>
    </row>
    <row r="3054" spans="1:21" x14ac:dyDescent="0.3">
      <c r="A3054">
        <f t="shared" si="397"/>
        <v>47</v>
      </c>
      <c r="D3054" s="57">
        <f t="shared" si="388"/>
        <v>2.4634712807473608E-3</v>
      </c>
      <c r="E3054" s="57">
        <f>D3054/SUM(D3007:D3124)</f>
        <v>2.5905759775387994E-3</v>
      </c>
      <c r="F3054">
        <f>D3004*N3004*(D3004*A3054)^(N3004-1)/EXP((D3004*A3054)^N3004)</f>
        <v>1.453629521167852E-3</v>
      </c>
      <c r="G3054">
        <f t="shared" si="389"/>
        <v>3.547908895463999E-5</v>
      </c>
      <c r="H3054">
        <f>F3054*(N3004/D3004)*(1-(D3004*A3054)^(N3004))</f>
        <v>1.0242505674531277</v>
      </c>
      <c r="I3054">
        <f>F3054*(1/N3004+LN(D3004*A3054)*(1-(D3004*A3054)^N3004))</f>
        <v>-6.3835153161778376E-4</v>
      </c>
      <c r="K3054">
        <f t="shared" si="390"/>
        <v>1.1369464563709473E-3</v>
      </c>
      <c r="L3054">
        <f t="shared" si="391"/>
        <v>1.0490892249280541</v>
      </c>
      <c r="M3054">
        <f t="shared" si="392"/>
        <v>4.0749267791877037E-7</v>
      </c>
      <c r="O3054">
        <f t="shared" si="393"/>
        <v>-6.538319184940882E-4</v>
      </c>
      <c r="R3054">
        <f t="shared" si="394"/>
        <v>1.1645180531017654E-3</v>
      </c>
      <c r="S3054">
        <f t="shared" si="395"/>
        <v>-7.2577151179180597E-7</v>
      </c>
      <c r="U3054">
        <f t="shared" si="396"/>
        <v>1.2926472446544545E-6</v>
      </c>
    </row>
    <row r="3055" spans="1:21" x14ac:dyDescent="0.3">
      <c r="A3055">
        <f t="shared" si="397"/>
        <v>48</v>
      </c>
      <c r="D3055" s="57">
        <f t="shared" si="388"/>
        <v>2.6926584966099156E-3</v>
      </c>
      <c r="E3055" s="57">
        <f>D3055/SUM(D3007:D3124)</f>
        <v>2.8315882842024319E-3</v>
      </c>
      <c r="F3055">
        <f>D3004*N3004*(D3004*A3055)^(N3004-1)/EXP((D3004*A3055)^N3004)</f>
        <v>1.7045018770014335E-3</v>
      </c>
      <c r="G3055">
        <f t="shared" si="389"/>
        <v>3.2666028780494733E-5</v>
      </c>
      <c r="H3055">
        <f>F3055*(N3004/D3004)*(1-(D3004*A3055)^(N3004))</f>
        <v>1.1990941484088902</v>
      </c>
      <c r="I3055">
        <f>F3055*(1/N3004+LN(D3004*A3055)*(1-(D3004*A3055)^N3004))</f>
        <v>-7.1146193439132661E-4</v>
      </c>
      <c r="K3055">
        <f t="shared" si="390"/>
        <v>1.1270864072009984E-3</v>
      </c>
      <c r="L3055">
        <f t="shared" si="391"/>
        <v>1.4378267767484416</v>
      </c>
      <c r="M3055">
        <f t="shared" si="392"/>
        <v>5.0617808408784836E-7</v>
      </c>
      <c r="O3055">
        <f t="shared" si="393"/>
        <v>-8.5310984234430944E-4</v>
      </c>
      <c r="R3055">
        <f t="shared" si="394"/>
        <v>1.3514827156259168E-3</v>
      </c>
      <c r="S3055">
        <f t="shared" si="395"/>
        <v>-8.0187907549339278E-7</v>
      </c>
      <c r="U3055">
        <f t="shared" si="396"/>
        <v>1.2703237692972549E-6</v>
      </c>
    </row>
    <row r="3056" spans="1:21" x14ac:dyDescent="0.3">
      <c r="A3056">
        <f t="shared" si="397"/>
        <v>49</v>
      </c>
      <c r="D3056" s="57">
        <f t="shared" si="388"/>
        <v>2.9761247286425644E-3</v>
      </c>
      <c r="E3056" s="57">
        <f>D3056/SUM(D3007:D3124)</f>
        <v>3.1296801746524138E-3</v>
      </c>
      <c r="F3056">
        <f>D3004*N3004*(D3004*A3056)^(N3004-1)/EXP((D3004*A3056)^N3004)</f>
        <v>1.991508507773361E-3</v>
      </c>
      <c r="G3056">
        <f t="shared" si="389"/>
        <v>2.9347446693934766E-5</v>
      </c>
      <c r="H3056">
        <f>F3056*(N3004/D3004)*(1-(D3004*A3056)^(N3004))</f>
        <v>1.3983623627349748</v>
      </c>
      <c r="I3056">
        <f>F3056*(1/N3004+LN(D3004*A3056)*(1-(D3004*A3056)^N3004))</f>
        <v>-7.8866608629193696E-4</v>
      </c>
      <c r="K3056">
        <f t="shared" si="390"/>
        <v>1.1381716668790527E-3</v>
      </c>
      <c r="L3056">
        <f t="shared" si="391"/>
        <v>1.9554172975137414</v>
      </c>
      <c r="M3056">
        <f t="shared" si="392"/>
        <v>6.2199419566704093E-7</v>
      </c>
      <c r="O3056">
        <f t="shared" si="393"/>
        <v>-1.1028409718361386E-3</v>
      </c>
      <c r="R3056">
        <f t="shared" si="394"/>
        <v>1.5915764212949969E-3</v>
      </c>
      <c r="S3056">
        <f t="shared" si="395"/>
        <v>-8.9763739404587277E-7</v>
      </c>
      <c r="U3056">
        <f t="shared" si="396"/>
        <v>1.2954347432862413E-6</v>
      </c>
    </row>
    <row r="3057" spans="1:21" x14ac:dyDescent="0.3">
      <c r="A3057">
        <f t="shared" si="397"/>
        <v>50</v>
      </c>
      <c r="D3057" s="57">
        <f t="shared" si="388"/>
        <v>3.4811819489321289E-3</v>
      </c>
      <c r="E3057" s="57">
        <f>D3057/SUM(D3007:D3124)</f>
        <v>3.6607962109504832E-3</v>
      </c>
      <c r="F3057">
        <f>D3004*N3004*(D3004*A3057)^(N3004-1)/EXP((D3004*A3057)^N3004)</f>
        <v>2.3187210776407226E-3</v>
      </c>
      <c r="G3057">
        <f t="shared" si="389"/>
        <v>2.3875070993046004E-5</v>
      </c>
      <c r="H3057">
        <f>F3057*(N3004/D3004)*(1-(D3004*A3057)^(N3004))</f>
        <v>1.6245305576137936</v>
      </c>
      <c r="I3057">
        <f>F3057*(1/N3004+LN(D3004*A3057)*(1-(D3004*A3057)^N3004))</f>
        <v>-8.6942459379754265E-4</v>
      </c>
      <c r="K3057">
        <f t="shared" si="390"/>
        <v>1.3420751333097607E-3</v>
      </c>
      <c r="L3057">
        <f t="shared" si="391"/>
        <v>2.6390995326209832</v>
      </c>
      <c r="M3057">
        <f t="shared" si="392"/>
        <v>7.5589912430002207E-7</v>
      </c>
      <c r="O3057">
        <f t="shared" si="393"/>
        <v>-1.412406820165068E-3</v>
      </c>
      <c r="R3057">
        <f t="shared" si="394"/>
        <v>2.1802420646753118E-3</v>
      </c>
      <c r="S3057">
        <f t="shared" si="395"/>
        <v>-1.1668331276236216E-6</v>
      </c>
      <c r="U3057">
        <f t="shared" si="396"/>
        <v>1.8011656634484119E-6</v>
      </c>
    </row>
    <row r="3058" spans="1:21" x14ac:dyDescent="0.3">
      <c r="A3058">
        <f t="shared" si="397"/>
        <v>51</v>
      </c>
      <c r="D3058" s="57">
        <f t="shared" si="388"/>
        <v>3.3099289607370491E-3</v>
      </c>
      <c r="E3058" s="57">
        <f>D3058/SUM(D3007:D3124)</f>
        <v>3.4807072930210978E-3</v>
      </c>
      <c r="F3058">
        <f>D3004*N3004*(D3004*A3058)^(N3004-1)/EXP((D3004*A3058)^N3004)</f>
        <v>2.6904917151245773E-3</v>
      </c>
      <c r="G3058">
        <f t="shared" si="389"/>
        <v>2.5667408396154805E-5</v>
      </c>
      <c r="H3058">
        <f>F3058*(N3004/D3004)*(1-(D3004*A3058)^(N3004))</f>
        <v>1.8801481476219797</v>
      </c>
      <c r="I3058">
        <f>F3058*(1/N3004+LN(D3004*A3058)*(1-(D3004*A3058)^N3004))</f>
        <v>-9.5300715865905515E-4</v>
      </c>
      <c r="K3058">
        <f t="shared" si="390"/>
        <v>7.902155778965205E-4</v>
      </c>
      <c r="L3058">
        <f t="shared" si="391"/>
        <v>3.5349570570063613</v>
      </c>
      <c r="M3058">
        <f t="shared" si="392"/>
        <v>9.0822264445540549E-7</v>
      </c>
      <c r="O3058">
        <f t="shared" si="393"/>
        <v>-1.7917946440233086E-3</v>
      </c>
      <c r="R3058">
        <f t="shared" si="394"/>
        <v>1.4857223550041752E-3</v>
      </c>
      <c r="S3058">
        <f t="shared" si="395"/>
        <v>-7.5308110261928621E-7</v>
      </c>
      <c r="U3058">
        <f t="shared" si="396"/>
        <v>6.2444065955033182E-7</v>
      </c>
    </row>
    <row r="3059" spans="1:21" x14ac:dyDescent="0.3">
      <c r="A3059">
        <f t="shared" si="397"/>
        <v>52</v>
      </c>
      <c r="D3059" s="57">
        <f t="shared" si="388"/>
        <v>4.7535390520579684E-3</v>
      </c>
      <c r="E3059" s="57">
        <f>D3059/SUM(D3007:D3124)</f>
        <v>4.9988015581078835E-3</v>
      </c>
      <c r="F3059">
        <f>D3004*N3004*(D3004*A3059)^(N3004-1)/EXP((D3004*A3059)^N3004)</f>
        <v>3.1114385788704822E-3</v>
      </c>
      <c r="G3059">
        <f t="shared" si="389"/>
        <v>1.2589772836083519E-5</v>
      </c>
      <c r="H3059">
        <f>F3059*(N3004/D3004)*(1-(D3004*A3059)^(N3004))</f>
        <v>2.1677955190842102</v>
      </c>
      <c r="I3059">
        <f>F3059*(1/N3004+LN(D3004*A3059)*(1-(D3004*A3059)^N3004))</f>
        <v>-1.0384654432352457E-3</v>
      </c>
      <c r="K3059">
        <f t="shared" si="390"/>
        <v>1.8873629792374013E-3</v>
      </c>
      <c r="L3059">
        <f t="shared" si="391"/>
        <v>4.6993374125615803</v>
      </c>
      <c r="M3059">
        <f t="shared" si="392"/>
        <v>1.0784104767937753E-6</v>
      </c>
      <c r="O3059">
        <f t="shared" si="393"/>
        <v>-2.2511807345691639E-3</v>
      </c>
      <c r="R3059">
        <f t="shared" si="394"/>
        <v>4.0914170092762638E-3</v>
      </c>
      <c r="S3059">
        <f t="shared" si="395"/>
        <v>-1.959961232779562E-6</v>
      </c>
      <c r="U3059">
        <f t="shared" si="396"/>
        <v>3.5621390153958794E-6</v>
      </c>
    </row>
    <row r="3060" spans="1:21" x14ac:dyDescent="0.3">
      <c r="A3060">
        <f t="shared" si="397"/>
        <v>53</v>
      </c>
      <c r="D3060" s="57">
        <f t="shared" si="388"/>
        <v>4.6280143611814404E-3</v>
      </c>
      <c r="E3060" s="57">
        <f>D3060/SUM(D3007:D3124)</f>
        <v>4.8668003241929235E-3</v>
      </c>
      <c r="F3060">
        <f>D3004*N3004*(D3004*A3060)^(N3004-1)/EXP((D3004*A3060)^N3004)</f>
        <v>3.5864215966512512E-3</v>
      </c>
      <c r="G3060">
        <f t="shared" si="389"/>
        <v>1.3543932563279736E-5</v>
      </c>
      <c r="H3060">
        <f>F3060*(N3004/D3004)*(1-(D3004*A3060)^(N3004))</f>
        <v>2.4900268064280366</v>
      </c>
      <c r="I3060">
        <f>F3060*(1/N3004+LN(D3004*A3060)*(1-(D3004*A3060)^N3004))</f>
        <v>-1.1246051896760065E-3</v>
      </c>
      <c r="K3060">
        <f t="shared" si="390"/>
        <v>1.2803787275416723E-3</v>
      </c>
      <c r="L3060">
        <f t="shared" si="391"/>
        <v>6.2002334967302071</v>
      </c>
      <c r="M3060">
        <f t="shared" si="392"/>
        <v>1.2647368326462067E-6</v>
      </c>
      <c r="O3060">
        <f t="shared" si="393"/>
        <v>-2.8002970689413429E-3</v>
      </c>
      <c r="R3060">
        <f t="shared" si="394"/>
        <v>3.1881773539589836E-3</v>
      </c>
      <c r="S3060">
        <f t="shared" si="395"/>
        <v>-1.4399205617441262E-6</v>
      </c>
      <c r="U3060">
        <f t="shared" si="396"/>
        <v>1.6393696859412319E-6</v>
      </c>
    </row>
    <row r="3061" spans="1:21" x14ac:dyDescent="0.3">
      <c r="A3061">
        <f t="shared" si="397"/>
        <v>54</v>
      </c>
      <c r="D3061" s="57">
        <f t="shared" si="388"/>
        <v>5.4838120082867673E-3</v>
      </c>
      <c r="E3061" s="57">
        <f>D3061/SUM(D3007:D3124)</f>
        <v>5.7667535095828901E-3</v>
      </c>
      <c r="F3061">
        <f>D3004*N3004*(D3004*A3061)^(N3004-1)/EXP((D3004*A3061)^N3004)</f>
        <v>4.1205061751536931E-3</v>
      </c>
      <c r="G3061">
        <f t="shared" si="389"/>
        <v>7.7298180731307454E-6</v>
      </c>
      <c r="H3061">
        <f>F3061*(N3004/D3004)*(1-(D3004*A3061)^(N3004))</f>
        <v>2.8492958838119611</v>
      </c>
      <c r="I3061">
        <f>F3061*(1/N3004+LN(D3004*A3061)*(1-(D3004*A3061)^N3004))</f>
        <v>-1.2099584362262974E-3</v>
      </c>
      <c r="K3061">
        <f t="shared" si="390"/>
        <v>1.646247334429197E-3</v>
      </c>
      <c r="L3061">
        <f t="shared" si="391"/>
        <v>8.118487033507785</v>
      </c>
      <c r="M3061">
        <f t="shared" si="392"/>
        <v>1.463999417395187E-6</v>
      </c>
      <c r="O3061">
        <f t="shared" si="393"/>
        <v>-3.4475295919231463E-3</v>
      </c>
      <c r="R3061">
        <f t="shared" si="394"/>
        <v>4.6906457537255241E-3</v>
      </c>
      <c r="S3061">
        <f t="shared" si="395"/>
        <v>-1.9918908504076617E-6</v>
      </c>
      <c r="U3061">
        <f t="shared" si="396"/>
        <v>2.7101302861152364E-6</v>
      </c>
    </row>
    <row r="3062" spans="1:21" x14ac:dyDescent="0.3">
      <c r="A3062">
        <f t="shared" si="397"/>
        <v>55</v>
      </c>
      <c r="D3062" s="57">
        <f t="shared" si="388"/>
        <v>5.5057734470783928E-3</v>
      </c>
      <c r="E3062" s="57">
        <f>D3062/SUM(D3007:D3124)</f>
        <v>5.7898480657120419E-3</v>
      </c>
      <c r="F3062">
        <f>D3004*N3004*(D3004*A3062)^(N3004-1)/EXP((D3004*A3062)^N3004)</f>
        <v>4.7189123863134036E-3</v>
      </c>
      <c r="G3062">
        <f t="shared" si="389"/>
        <v>7.6019339196231807E-6</v>
      </c>
      <c r="H3062">
        <f>F3062*(N3004/D3004)*(1-(D3004*A3062)^(N3004))</f>
        <v>3.2478627019070507</v>
      </c>
      <c r="I3062">
        <f>F3062*(1/N3004+LN(D3004*A3062)*(1-(D3004*A3062)^N3004))</f>
        <v>-1.2927569876382088E-3</v>
      </c>
      <c r="K3062">
        <f t="shared" si="390"/>
        <v>1.0709356793986383E-3</v>
      </c>
      <c r="L3062">
        <f t="shared" si="391"/>
        <v>10.548612130438968</v>
      </c>
      <c r="M3062">
        <f t="shared" si="392"/>
        <v>1.6712206290874159E-6</v>
      </c>
      <c r="O3062">
        <f t="shared" si="393"/>
        <v>-4.1986972027798523E-3</v>
      </c>
      <c r="R3062">
        <f t="shared" si="394"/>
        <v>3.4782520492603244E-3</v>
      </c>
      <c r="S3062">
        <f t="shared" si="395"/>
        <v>-1.3844595828536622E-6</v>
      </c>
      <c r="U3062">
        <f t="shared" si="396"/>
        <v>1.146903229409023E-6</v>
      </c>
    </row>
    <row r="3063" spans="1:21" x14ac:dyDescent="0.3">
      <c r="A3063">
        <f t="shared" si="397"/>
        <v>56</v>
      </c>
      <c r="D3063" s="57">
        <f t="shared" si="388"/>
        <v>6.4746285194495134E-3</v>
      </c>
      <c r="E3063" s="57">
        <f>D3063/SUM(D3007:D3124)</f>
        <v>6.8086919612413603E-3</v>
      </c>
      <c r="F3063">
        <f>D3004*N3004*(D3004*A3063)^(N3004-1)/EXP((D3004*A3063)^N3004)</f>
        <v>5.3869468527520947E-3</v>
      </c>
      <c r="G3063">
        <f t="shared" si="389"/>
        <v>3.021744552353292E-6</v>
      </c>
      <c r="H3063">
        <f>F3063*(N3004/D3004)*(1-(D3004*A3063)^(N3004))</f>
        <v>3.6876769671214671</v>
      </c>
      <c r="I3063">
        <f>F3063*(1/N3004+LN(D3004*A3063)*(1-(D3004*A3063)^N3004))</f>
        <v>-1.370908672798503E-3</v>
      </c>
      <c r="K3063">
        <f t="shared" si="390"/>
        <v>1.4217451084892656E-3</v>
      </c>
      <c r="L3063">
        <f t="shared" si="391"/>
        <v>13.598961413838182</v>
      </c>
      <c r="M3063">
        <f t="shared" si="392"/>
        <v>1.879390589154153E-6</v>
      </c>
      <c r="O3063">
        <f t="shared" si="393"/>
        <v>-5.0554683367060992E-3</v>
      </c>
      <c r="R3063">
        <f t="shared" si="394"/>
        <v>5.2429366896934761E-3</v>
      </c>
      <c r="S3063">
        <f t="shared" si="395"/>
        <v>-1.9490826997367829E-6</v>
      </c>
      <c r="U3063">
        <f t="shared" si="396"/>
        <v>2.0213591535131535E-6</v>
      </c>
    </row>
    <row r="3064" spans="1:21" x14ac:dyDescent="0.3">
      <c r="A3064">
        <f t="shared" si="397"/>
        <v>57</v>
      </c>
      <c r="D3064" s="57">
        <f t="shared" si="388"/>
        <v>5.9897637073130401E-3</v>
      </c>
      <c r="E3064" s="57">
        <f>D3064/SUM(D3007:D3124)</f>
        <v>6.2988101759365424E-3</v>
      </c>
      <c r="F3064">
        <f>D3004*N3004*(D3004*A3064)^(N3004-1)/EXP((D3004*A3064)^N3004)</f>
        <v>6.1299143008842205E-3</v>
      </c>
      <c r="G3064">
        <f t="shared" si="389"/>
        <v>5.0543959156908188E-6</v>
      </c>
      <c r="H3064">
        <f>F3064*(N3004/D3004)*(1-(D3004*A3064)^(N3004))</f>
        <v>4.1702361570511286</v>
      </c>
      <c r="I3064">
        <f>F3064*(1/N3004+LN(D3004*A3064)*(1-(D3004*A3064)^N3004))</f>
        <v>-1.4419783625164047E-3</v>
      </c>
      <c r="K3064">
        <f t="shared" si="390"/>
        <v>1.688958750523219E-4</v>
      </c>
      <c r="L3064">
        <f t="shared" si="391"/>
        <v>17.390869605576565</v>
      </c>
      <c r="M3064">
        <f t="shared" si="392"/>
        <v>2.0793015979654917E-6</v>
      </c>
      <c r="O3064">
        <f t="shared" si="393"/>
        <v>-6.0133903050512911E-3</v>
      </c>
      <c r="R3064">
        <f t="shared" si="394"/>
        <v>7.0433568491998244E-4</v>
      </c>
      <c r="S3064">
        <f t="shared" si="395"/>
        <v>-2.4354419734372242E-7</v>
      </c>
      <c r="U3064">
        <f t="shared" si="396"/>
        <v>2.8525816609689532E-8</v>
      </c>
    </row>
    <row r="3065" spans="1:21" x14ac:dyDescent="0.3">
      <c r="A3065">
        <f t="shared" si="397"/>
        <v>58</v>
      </c>
      <c r="D3065" s="57">
        <f t="shared" si="388"/>
        <v>7.1679576043273295E-3</v>
      </c>
      <c r="E3065" s="57">
        <f>D3065/SUM(D3007:D3124)</f>
        <v>7.53779389388842E-3</v>
      </c>
      <c r="F3065">
        <f>D3004*N3004*(D3004*A3065)^(N3004-1)/EXP((D3004*A3065)^N3004)</f>
        <v>6.9530055537989832E-3</v>
      </c>
      <c r="G3065">
        <f t="shared" si="389"/>
        <v>1.01851421607238E-6</v>
      </c>
      <c r="H3065">
        <f>F3065*(N3004/D3004)*(1-(D3004*A3065)^(N3004))</f>
        <v>4.69641505392112</v>
      </c>
      <c r="I3065">
        <f>F3065*(1/N3004+LN(D3004*A3065)*(1-(D3004*A3065)^N3004))</f>
        <v>-1.5031762203588834E-3</v>
      </c>
      <c r="K3065">
        <f t="shared" si="390"/>
        <v>5.847883400894368E-4</v>
      </c>
      <c r="L3065">
        <f t="shared" si="391"/>
        <v>22.056314358696916</v>
      </c>
      <c r="M3065">
        <f t="shared" si="392"/>
        <v>2.2595387494524185E-6</v>
      </c>
      <c r="O3065">
        <f t="shared" si="393"/>
        <v>-7.0595394299897106E-3</v>
      </c>
      <c r="R3065">
        <f t="shared" si="394"/>
        <v>2.7464087637535744E-3</v>
      </c>
      <c r="S3065">
        <f t="shared" si="395"/>
        <v>-8.7903992676558486E-7</v>
      </c>
      <c r="U3065">
        <f t="shared" si="396"/>
        <v>3.4197740270455877E-7</v>
      </c>
    </row>
    <row r="3066" spans="1:21" x14ac:dyDescent="0.3">
      <c r="A3066">
        <f t="shared" si="397"/>
        <v>59</v>
      </c>
      <c r="D3066" s="57">
        <f t="shared" si="388"/>
        <v>7.5332684167185807E-3</v>
      </c>
      <c r="E3066" s="57">
        <f>D3066/SUM(D3007:D3124)</f>
        <v>7.9219531988139694E-3</v>
      </c>
      <c r="F3066">
        <f>D3004*N3004*(D3004*A3066)^(N3004-1)/EXP((D3004*A3066)^N3004)</f>
        <v>7.8611586345921358E-3</v>
      </c>
      <c r="G3066">
        <f t="shared" si="389"/>
        <v>3.9069418830664568E-7</v>
      </c>
      <c r="H3066">
        <f>F3066*(N3004/D3004)*(1-(D3004*A3066)^(N3004))</f>
        <v>5.2662644355313883</v>
      </c>
      <c r="I3066">
        <f>F3066*(1/N3004+LN(D3004*A3066)*(1-(D3004*A3066)^N3004))</f>
        <v>-1.5513562085535651E-3</v>
      </c>
      <c r="K3066">
        <f t="shared" si="390"/>
        <v>6.0794564221833616E-5</v>
      </c>
      <c r="L3066">
        <f t="shared" si="391"/>
        <v>27.733541104942731</v>
      </c>
      <c r="M3066">
        <f t="shared" si="392"/>
        <v>2.4067060858176927E-6</v>
      </c>
      <c r="O3066">
        <f t="shared" si="393"/>
        <v>-8.1698520279464559E-3</v>
      </c>
      <c r="R3066">
        <f t="shared" si="394"/>
        <v>3.2016025143507133E-4</v>
      </c>
      <c r="S3066">
        <f t="shared" si="395"/>
        <v>-9.4314024651850021E-8</v>
      </c>
      <c r="U3066">
        <f t="shared" si="396"/>
        <v>3.695979038922652E-9</v>
      </c>
    </row>
    <row r="3067" spans="1:21" x14ac:dyDescent="0.3">
      <c r="A3067">
        <f t="shared" si="397"/>
        <v>60</v>
      </c>
      <c r="D3067" s="57">
        <f t="shared" si="388"/>
        <v>7.469581700515867E-3</v>
      </c>
      <c r="E3067" s="57">
        <f>D3067/SUM(D3007:D3124)</f>
        <v>7.8549805174709872E-3</v>
      </c>
      <c r="F3067">
        <f>D3004*N3004*(D3004*A3067)^(N3004-1)/EXP((D3004*A3067)^N3004)</f>
        <v>8.8588896926145456E-3</v>
      </c>
      <c r="G3067">
        <f t="shared" si="389"/>
        <v>4.7890279366563899E-7</v>
      </c>
      <c r="H3067">
        <f>F3067*(N3004/D3004)*(1-(D3004*A3067)^(N3004))</f>
        <v>5.8787773858917065</v>
      </c>
      <c r="I3067">
        <f>F3067*(1/N3004+LN(D3004*A3067)*(1-(D3004*A3067)^N3004))</f>
        <v>-1.5830284481331994E-3</v>
      </c>
      <c r="K3067">
        <f t="shared" si="390"/>
        <v>-1.0039091751435584E-3</v>
      </c>
      <c r="L3067">
        <f t="shared" si="391"/>
        <v>34.560023552871726</v>
      </c>
      <c r="M3067">
        <f t="shared" si="392"/>
        <v>2.5059790675990054E-6</v>
      </c>
      <c r="O3067">
        <f t="shared" si="393"/>
        <v>-9.3062718421086949E-3</v>
      </c>
      <c r="R3067">
        <f t="shared" si="394"/>
        <v>-5.9017585563231473E-3</v>
      </c>
      <c r="S3067">
        <f t="shared" si="395"/>
        <v>1.5892167835941874E-6</v>
      </c>
      <c r="U3067">
        <f t="shared" si="396"/>
        <v>1.0078336319374199E-6</v>
      </c>
    </row>
    <row r="3068" spans="1:21" x14ac:dyDescent="0.3">
      <c r="A3068">
        <f t="shared" si="397"/>
        <v>61</v>
      </c>
      <c r="D3068" s="57">
        <f t="shared" si="388"/>
        <v>9.2534845838501672E-3</v>
      </c>
      <c r="E3068" s="57">
        <f>D3068/SUM(D3007:D3124)</f>
        <v>9.7309252430884223E-3</v>
      </c>
      <c r="F3068">
        <f>D3004*N3004*(D3004*A3068)^(N3004-1)/EXP((D3004*A3068)^N3004)</f>
        <v>9.9500907102604338E-3</v>
      </c>
      <c r="G3068">
        <f t="shared" si="389"/>
        <v>1.4016587432566857E-6</v>
      </c>
      <c r="H3068">
        <f>F3068*(N3004/D3004)*(1-(D3004*A3068)^(N3004))</f>
        <v>6.5316229869630273</v>
      </c>
      <c r="I3068">
        <f>F3068*(1/N3004+LN(D3004*A3068)*(1-(D3004*A3068)^N3004))</f>
        <v>-1.5943896027411401E-3</v>
      </c>
      <c r="K3068">
        <f t="shared" si="390"/>
        <v>-2.1916546717201148E-4</v>
      </c>
      <c r="L3068">
        <f t="shared" si="391"/>
        <v>42.66209884382382</v>
      </c>
      <c r="M3068">
        <f t="shared" si="392"/>
        <v>2.5420782053290505E-6</v>
      </c>
      <c r="O3068">
        <f t="shared" si="393"/>
        <v>-1.0413951779438879E-2</v>
      </c>
      <c r="R3068">
        <f t="shared" si="394"/>
        <v>-1.4315062033292008E-3</v>
      </c>
      <c r="S3068">
        <f t="shared" si="395"/>
        <v>3.4943514213895977E-7</v>
      </c>
      <c r="U3068">
        <f t="shared" si="396"/>
        <v>4.8033502000726038E-8</v>
      </c>
    </row>
    <row r="3069" spans="1:21" x14ac:dyDescent="0.3">
      <c r="A3069">
        <f t="shared" si="397"/>
        <v>62</v>
      </c>
      <c r="D3069" s="57">
        <f t="shared" si="388"/>
        <v>1.0159981590695458E-2</v>
      </c>
      <c r="E3069" s="57">
        <f>D3069/SUM(D3007:D3124)</f>
        <v>1.0684193660705939E-2</v>
      </c>
      <c r="F3069">
        <f>D3004*N3004*(D3004*A3069)^(N3004-1)/EXP((D3004*A3069)^N3004)</f>
        <v>1.1137791469229054E-2</v>
      </c>
      <c r="G3069">
        <f t="shared" si="389"/>
        <v>4.5675602102097325E-6</v>
      </c>
      <c r="H3069">
        <f>F3069*(N3004/D3004)*(1-(D3004*A3069)^(N3004))</f>
        <v>7.2208490541875294</v>
      </c>
      <c r="I3069">
        <f>F3069*(1/N3004+LN(D3004*A3069)*(1-(D3004*A3069)^N3004))</f>
        <v>-1.5813759662360028E-3</v>
      </c>
      <c r="K3069">
        <f t="shared" si="390"/>
        <v>-4.5359780852311481E-4</v>
      </c>
      <c r="L3069">
        <f t="shared" si="391"/>
        <v>52.140661063360938</v>
      </c>
      <c r="M3069">
        <f t="shared" si="392"/>
        <v>2.5007499465888515E-6</v>
      </c>
      <c r="O3069">
        <f t="shared" si="393"/>
        <v>-1.1418877150110132E-2</v>
      </c>
      <c r="R3069">
        <f t="shared" si="394"/>
        <v>-3.2753613066556697E-3</v>
      </c>
      <c r="S3069">
        <f t="shared" si="395"/>
        <v>7.1730867273577401E-7</v>
      </c>
      <c r="U3069">
        <f t="shared" si="396"/>
        <v>2.0575097189697232E-7</v>
      </c>
    </row>
    <row r="3070" spans="1:21" x14ac:dyDescent="0.3">
      <c r="A3070">
        <f t="shared" si="397"/>
        <v>63</v>
      </c>
      <c r="D3070" s="57">
        <f t="shared" si="388"/>
        <v>1.0107904188508605E-2</v>
      </c>
      <c r="E3070" s="57">
        <f>D3070/SUM(D3007:D3124)</f>
        <v>1.0629429284870814E-2</v>
      </c>
      <c r="F3070">
        <f>D3004*N3004*(D3004*A3070)^(N3004-1)/EXP((D3004*A3070)^N3004)</f>
        <v>1.2423884137843287E-2</v>
      </c>
      <c r="G3070">
        <f t="shared" si="389"/>
        <v>4.3364761294788235E-6</v>
      </c>
      <c r="H3070">
        <f>F3070*(N3004/D3004)*(1-(D3004*A3070)^(N3004))</f>
        <v>7.9405582150504532</v>
      </c>
      <c r="I3070">
        <f>F3070*(1/N3004+LN(D3004*A3070)*(1-(D3004*A3070)^N3004))</f>
        <v>-1.5397443110422521E-3</v>
      </c>
      <c r="K3070">
        <f t="shared" si="390"/>
        <v>-1.794454852972473E-3</v>
      </c>
      <c r="L3070">
        <f t="shared" si="391"/>
        <v>63.05246476660524</v>
      </c>
      <c r="M3070">
        <f t="shared" si="392"/>
        <v>2.3708125433869794E-6</v>
      </c>
      <c r="O3070">
        <f t="shared" si="393"/>
        <v>-1.2226429338123755E-2</v>
      </c>
      <c r="R3070">
        <f t="shared" si="394"/>
        <v>-1.4248973224307723E-2</v>
      </c>
      <c r="S3070">
        <f t="shared" si="395"/>
        <v>2.7630016512865261E-6</v>
      </c>
      <c r="U3070">
        <f t="shared" si="396"/>
        <v>3.2200682193564597E-6</v>
      </c>
    </row>
    <row r="3071" spans="1:21" x14ac:dyDescent="0.3">
      <c r="A3071">
        <f t="shared" si="397"/>
        <v>64</v>
      </c>
      <c r="D3071" s="57">
        <f t="shared" si="388"/>
        <v>1.2297869342500392E-2</v>
      </c>
      <c r="E3071" s="57">
        <f>D3071/SUM(D3007:D3124)</f>
        <v>1.2932387376534476E-2</v>
      </c>
      <c r="F3071">
        <f>D3004*N3004*(D3004*A3071)^(N3004-1)/EXP((D3004*A3071)^N3004)</f>
        <v>1.3808810180791536E-2</v>
      </c>
      <c r="G3071">
        <f t="shared" si="389"/>
        <v>1.9231547478454196E-5</v>
      </c>
      <c r="H3071">
        <f>F3071*(N3004/D3004)*(1-(D3004*A3071)^(N3004))</f>
        <v>8.6825651319887704</v>
      </c>
      <c r="I3071">
        <f>F3071*(1/N3004+LN(D3004*A3071)*(1-(D3004*A3071)^N3004))</f>
        <v>-1.4651856972307462E-3</v>
      </c>
      <c r="K3071">
        <f t="shared" si="390"/>
        <v>-8.7642280425706022E-4</v>
      </c>
      <c r="L3071">
        <f t="shared" si="391"/>
        <v>75.386937271227168</v>
      </c>
      <c r="M3071">
        <f t="shared" si="392"/>
        <v>2.1467691273695476E-6</v>
      </c>
      <c r="O3071">
        <f t="shared" si="393"/>
        <v>-1.2721570246664333E-2</v>
      </c>
      <c r="R3071">
        <f t="shared" si="394"/>
        <v>-7.6095980811221701E-3</v>
      </c>
      <c r="S3071">
        <f t="shared" si="395"/>
        <v>1.2841221575243065E-6</v>
      </c>
      <c r="U3071">
        <f t="shared" si="396"/>
        <v>7.6811693182180927E-7</v>
      </c>
    </row>
    <row r="3072" spans="1:21" x14ac:dyDescent="0.3">
      <c r="A3072">
        <f t="shared" si="397"/>
        <v>65</v>
      </c>
      <c r="D3072" s="57">
        <f t="shared" ref="D3072:D3124" si="398">D2873</f>
        <v>1.4276516311219033E-2</v>
      </c>
      <c r="E3072" s="57">
        <f>D3072/SUM(D3007:D3124)</f>
        <v>1.5013124158510442E-2</v>
      </c>
      <c r="F3072">
        <f>D3004*N3004*(D3004*A3072)^(N3004-1)/EXP((D3004*A3072)^N3004)</f>
        <v>1.5291211191946961E-2</v>
      </c>
      <c r="G3072">
        <f t="shared" ref="G3072:G3124" si="399">(1/$A$139-E3072)^2</f>
        <v>4.181065110130851E-5</v>
      </c>
      <c r="H3072">
        <f>F3072*(N3004/D3004)*(1-(D3004*A3072)^(N3004))</f>
        <v>9.4360471484510899</v>
      </c>
      <c r="I3072">
        <f>F3072*(1/N3004+LN(D3004*A3072)*(1-(D3004*A3072)^N3004))</f>
        <v>-1.353477223693217E-3</v>
      </c>
      <c r="K3072">
        <f t="shared" ref="K3072:K3124" si="400">E3072-F3072</f>
        <v>-2.7808703343651896E-4</v>
      </c>
      <c r="L3072">
        <f t="shared" ref="L3072:L3124" si="401">H3072*H3072</f>
        <v>89.038985787791944</v>
      </c>
      <c r="M3072">
        <f t="shared" ref="M3072:M3124" si="402">I3072*I3072</f>
        <v>1.8319005950562986E-6</v>
      </c>
      <c r="O3072">
        <f t="shared" ref="O3072:O3124" si="403">H3072*I3072</f>
        <v>-1.2771474897123878E-2</v>
      </c>
      <c r="R3072">
        <f t="shared" ref="R3072:R3124" si="404">H3072*K3072</f>
        <v>-2.6240423588798877E-3</v>
      </c>
      <c r="S3072">
        <f t="shared" ref="S3072:S3124" si="405">I3072*K3072</f>
        <v>3.763844659607425E-7</v>
      </c>
      <c r="U3072">
        <f t="shared" ref="U3072:U3124" si="406">K3072*K3072</f>
        <v>7.7332398165523613E-8</v>
      </c>
    </row>
    <row r="3073" spans="1:21" x14ac:dyDescent="0.3">
      <c r="A3073">
        <f t="shared" ref="A3073:A3124" si="407">A3072+1</f>
        <v>66</v>
      </c>
      <c r="D3073" s="57">
        <f t="shared" si="398"/>
        <v>1.457936302296879E-2</v>
      </c>
      <c r="E3073" s="57">
        <f>D3073/SUM(D3007:D3124)</f>
        <v>1.533159647944512E-2</v>
      </c>
      <c r="F3073">
        <f>D3004*N3004*(D3004*A3073)^(N3004-1)/EXP((D3004*A3073)^N3004)</f>
        <v>1.6867547811522422E-2</v>
      </c>
      <c r="G3073">
        <f t="shared" si="399"/>
        <v>4.6030633412963964E-5</v>
      </c>
      <c r="H3073">
        <f>F3073*(N3004/D3004)*(1-(D3004*A3073)^(N3004))</f>
        <v>10.187206154023535</v>
      </c>
      <c r="I3073">
        <f>F3073*(1/N3004+LN(D3004*A3073)*(1-(D3004*A3073)^N3004))</f>
        <v>-1.2006759663887561E-3</v>
      </c>
      <c r="K3073">
        <f t="shared" si="400"/>
        <v>-1.5359513320773021E-3</v>
      </c>
      <c r="L3073">
        <f t="shared" si="401"/>
        <v>103.77916922457499</v>
      </c>
      <c r="M3073">
        <f t="shared" si="402"/>
        <v>1.4416227762635735E-6</v>
      </c>
      <c r="O3073">
        <f t="shared" si="403"/>
        <v>-1.2231533593783692E-2</v>
      </c>
      <c r="R3073">
        <f t="shared" si="404"/>
        <v>-1.5647052862418537E-2</v>
      </c>
      <c r="S3073">
        <f t="shared" si="405"/>
        <v>1.844179849968012E-6</v>
      </c>
      <c r="U3073">
        <f t="shared" si="406"/>
        <v>2.3591464945100387E-6</v>
      </c>
    </row>
    <row r="3074" spans="1:21" x14ac:dyDescent="0.3">
      <c r="A3074">
        <f t="shared" si="407"/>
        <v>67</v>
      </c>
      <c r="D3074" s="57">
        <f t="shared" si="398"/>
        <v>1.5043432193271066E-2</v>
      </c>
      <c r="E3074" s="57">
        <f>D3074/SUM(D3007:D3124)</f>
        <v>1.5819609655769513E-2</v>
      </c>
      <c r="F3074">
        <f>D3004*N3004*(D3004*A3074)^(N3004-1)/EXP((D3004*A3074)^N3004)</f>
        <v>1.8531694200768223E-2</v>
      </c>
      <c r="G3074">
        <f t="shared" si="399"/>
        <v>5.2890726887151229E-5</v>
      </c>
      <c r="H3074">
        <f>F3074*(N3004/D3004)*(1-(D3004*A3074)^(N3004))</f>
        <v>10.918966004693626</v>
      </c>
      <c r="I3074">
        <f>F3074*(1/N3004+LN(D3004*A3074)*(1-(D3004*A3074)^N3004))</f>
        <v>-1.0033579139284978E-3</v>
      </c>
      <c r="K3074">
        <f t="shared" si="400"/>
        <v>-2.7120845449987094E-3</v>
      </c>
      <c r="L3074">
        <f t="shared" si="401"/>
        <v>119.22381861165509</v>
      </c>
      <c r="M3074">
        <f t="shared" si="402"/>
        <v>1.006727103442947E-6</v>
      </c>
      <c r="O3074">
        <f t="shared" si="403"/>
        <v>-1.0955630952725582E-2</v>
      </c>
      <c r="R3074">
        <f t="shared" si="404"/>
        <v>-2.961315894869589E-2</v>
      </c>
      <c r="S3074">
        <f t="shared" si="405"/>
        <v>2.7211914914676245E-6</v>
      </c>
      <c r="U3074">
        <f t="shared" si="406"/>
        <v>7.3554025792208563E-6</v>
      </c>
    </row>
    <row r="3075" spans="1:21" x14ac:dyDescent="0.3">
      <c r="A3075">
        <f t="shared" si="407"/>
        <v>68</v>
      </c>
      <c r="D3075" s="57">
        <f t="shared" si="398"/>
        <v>1.7962717114752714E-2</v>
      </c>
      <c r="E3075" s="57">
        <f>D3075/SUM(D3007:D3124)</f>
        <v>1.8889517329662618E-2</v>
      </c>
      <c r="F3075">
        <f>D3004*N3004*(D3004*A3075)^(N3004-1)/EXP((D3004*A3075)^N3004)</f>
        <v>2.0274519672666219E-2</v>
      </c>
      <c r="G3075">
        <f t="shared" si="399"/>
        <v>1.0696748791927658E-4</v>
      </c>
      <c r="H3075">
        <f>F3075*(N3004/D3004)*(1-(D3004*A3075)^(N3004))</f>
        <v>11.610737254491065</v>
      </c>
      <c r="I3075">
        <f>F3075*(1/N3004+LN(D3004*A3075)*(1-(D3004*A3075)^N3004))</f>
        <v>-7.5890238251697403E-4</v>
      </c>
      <c r="K3075">
        <f t="shared" si="400"/>
        <v>-1.385002343003601E-3</v>
      </c>
      <c r="L3075">
        <f t="shared" si="401"/>
        <v>134.80921959282671</v>
      </c>
      <c r="M3075">
        <f t="shared" si="402"/>
        <v>5.7593282618993955E-7</v>
      </c>
      <c r="O3075">
        <f t="shared" si="403"/>
        <v>-8.8114161652118588E-3</v>
      </c>
      <c r="R3075">
        <f t="shared" si="404"/>
        <v>-1.6080898301469321E-2</v>
      </c>
      <c r="S3075">
        <f t="shared" si="405"/>
        <v>1.0510815778970242E-6</v>
      </c>
      <c r="U3075">
        <f t="shared" si="406"/>
        <v>1.9182314901254644E-6</v>
      </c>
    </row>
    <row r="3076" spans="1:21" x14ac:dyDescent="0.3">
      <c r="A3076">
        <f t="shared" si="407"/>
        <v>69</v>
      </c>
      <c r="D3076" s="57">
        <f t="shared" si="398"/>
        <v>1.9050321813314099E-2</v>
      </c>
      <c r="E3076" s="57">
        <f>D3076/SUM(D3007:D3124)</f>
        <v>2.0033237829743575E-2</v>
      </c>
      <c r="F3076">
        <f>D3004*N3004*(D3004*A3076)^(N3004-1)/EXP((D3004*A3076)^N3004)</f>
        <v>2.2083474027298315E-2</v>
      </c>
      <c r="G3076">
        <f t="shared" si="399"/>
        <v>1.3193346313555962E-4</v>
      </c>
      <c r="H3076">
        <f>F3076*(N3004/D3004)*(1-(D3004*A3076)^(N3004))</f>
        <v>12.238288929460044</v>
      </c>
      <c r="I3076">
        <f>F3076*(1/N3004+LN(D3004*A3076)*(1-(D3004*A3076)^N3004))</f>
        <v>-4.6581897889084946E-4</v>
      </c>
      <c r="K3076">
        <f t="shared" si="400"/>
        <v>-2.0502361975547403E-3</v>
      </c>
      <c r="L3076">
        <f t="shared" si="401"/>
        <v>149.77571592094426</v>
      </c>
      <c r="M3076">
        <f t="shared" si="402"/>
        <v>2.1698732109491365E-7</v>
      </c>
      <c r="O3076">
        <f t="shared" si="403"/>
        <v>-5.7008272524922644E-3</v>
      </c>
      <c r="R3076">
        <f t="shared" si="404"/>
        <v>-2.5091382959312434E-2</v>
      </c>
      <c r="S3076">
        <f t="shared" si="405"/>
        <v>9.5503893203000715E-7</v>
      </c>
      <c r="U3076">
        <f t="shared" si="406"/>
        <v>4.2034684657637204E-6</v>
      </c>
    </row>
    <row r="3077" spans="1:21" x14ac:dyDescent="0.3">
      <c r="A3077">
        <f t="shared" si="407"/>
        <v>70</v>
      </c>
      <c r="D3077" s="57">
        <f t="shared" si="398"/>
        <v>1.9709787509574837E-2</v>
      </c>
      <c r="E3077" s="57">
        <f>D3077/SUM(D3007:D3124)</f>
        <v>2.0726729166174206E-2</v>
      </c>
      <c r="F3077">
        <f>D3004*N3004*(D3004*A3077)^(N3004-1)/EXP((D3004*A3077)^N3004)</f>
        <v>2.3942198848650439E-2</v>
      </c>
      <c r="G3077">
        <f t="shared" si="399"/>
        <v>1.4834559436092908E-4</v>
      </c>
      <c r="H3077">
        <f>F3077*(N3004/D3004)*(1-(D3004*A3077)^(N3004))</f>
        <v>12.773775032602064</v>
      </c>
      <c r="I3077">
        <f>F3077*(1/N3004+LN(D3004*A3077)*(1-(D3004*A3077)^N3004))</f>
        <v>-1.2410952269687224E-4</v>
      </c>
      <c r="K3077">
        <f t="shared" si="400"/>
        <v>-3.2154696824762338E-3</v>
      </c>
      <c r="L3077">
        <f t="shared" si="401"/>
        <v>163.16932858352786</v>
      </c>
      <c r="M3077">
        <f t="shared" si="402"/>
        <v>1.5403173624045444E-8</v>
      </c>
      <c r="O3077">
        <f t="shared" si="403"/>
        <v>-1.5853471223334658E-3</v>
      </c>
      <c r="R3077">
        <f t="shared" si="404"/>
        <v>-4.1073686348103801E-2</v>
      </c>
      <c r="S3077">
        <f t="shared" si="405"/>
        <v>3.9907040753838868E-7</v>
      </c>
      <c r="U3077">
        <f t="shared" si="406"/>
        <v>1.0339245278923812E-5</v>
      </c>
    </row>
    <row r="3078" spans="1:21" x14ac:dyDescent="0.3">
      <c r="A3078">
        <f t="shared" si="407"/>
        <v>71</v>
      </c>
      <c r="D3078" s="57">
        <f t="shared" si="398"/>
        <v>2.1967083500650859E-2</v>
      </c>
      <c r="E3078" s="57">
        <f>D3078/SUM(D3007:D3124)</f>
        <v>2.3100492081284028E-2</v>
      </c>
      <c r="F3078">
        <f>D3004*N3004*(D3004*A3078)^(N3004-1)/EXP((D3004*A3078)^N3004)</f>
        <v>2.5830193305153532E-2</v>
      </c>
      <c r="G3078">
        <f t="shared" si="399"/>
        <v>2.1180388298242754E-4</v>
      </c>
      <c r="H3078">
        <f>F3078*(N3004/D3004)*(1-(D3004*A3078)^(N3004))</f>
        <v>13.18597052588308</v>
      </c>
      <c r="I3078">
        <f>F3078*(1/N3004+LN(D3004*A3078)*(1-(D3004*A3078)^N3004))</f>
        <v>2.6434864451203762E-4</v>
      </c>
      <c r="K3078">
        <f t="shared" si="400"/>
        <v>-2.7297012238695038E-3</v>
      </c>
      <c r="L3078">
        <f t="shared" si="401"/>
        <v>173.86981870945732</v>
      </c>
      <c r="M3078">
        <f t="shared" si="402"/>
        <v>6.9880205855351635E-8</v>
      </c>
      <c r="O3078">
        <f t="shared" si="403"/>
        <v>3.4856934350928721E-3</v>
      </c>
      <c r="R3078">
        <f t="shared" si="404"/>
        <v>-3.5993759882410249E-2</v>
      </c>
      <c r="S3078">
        <f t="shared" si="405"/>
        <v>-7.2159281845275351E-7</v>
      </c>
      <c r="U3078">
        <f t="shared" si="406"/>
        <v>7.4512687715946667E-6</v>
      </c>
    </row>
    <row r="3079" spans="1:21" x14ac:dyDescent="0.3">
      <c r="A3079">
        <f t="shared" si="407"/>
        <v>72</v>
      </c>
      <c r="D3079" s="57">
        <f t="shared" si="398"/>
        <v>2.3900150588625674E-2</v>
      </c>
      <c r="E3079" s="57">
        <f>D3079/SUM(D3007:D3124)</f>
        <v>2.5133297253487698E-2</v>
      </c>
      <c r="F3079">
        <f>D3004*N3004*(D3004*A3079)^(N3004-1)/EXP((D3004*A3079)^N3004)</f>
        <v>2.7722569526814053E-2</v>
      </c>
      <c r="G3079">
        <f t="shared" si="399"/>
        <v>2.7510497305467782E-4</v>
      </c>
      <c r="H3079">
        <f>F3079*(N3004/D3004)*(1-(D3004*A3079)^(N3004))</f>
        <v>13.440776441184443</v>
      </c>
      <c r="I3079">
        <f>F3079*(1/N3004+LN(D3004*A3079)*(1-(D3004*A3079)^N3004))</f>
        <v>6.9541879866038311E-4</v>
      </c>
      <c r="K3079">
        <f t="shared" si="400"/>
        <v>-2.5892722733263547E-3</v>
      </c>
      <c r="L3079">
        <f t="shared" si="401"/>
        <v>180.65447134189876</v>
      </c>
      <c r="M3079">
        <f t="shared" si="402"/>
        <v>4.836073055302505E-7</v>
      </c>
      <c r="O3079">
        <f t="shared" si="403"/>
        <v>9.346968605791265E-3</v>
      </c>
      <c r="R3079">
        <f t="shared" si="404"/>
        <v>-3.4801829771136952E-2</v>
      </c>
      <c r="S3079">
        <f t="shared" si="405"/>
        <v>-1.8006286137212527E-6</v>
      </c>
      <c r="U3079">
        <f t="shared" si="406"/>
        <v>6.7043309054166285E-6</v>
      </c>
    </row>
    <row r="3080" spans="1:21" x14ac:dyDescent="0.3">
      <c r="A3080">
        <f t="shared" si="407"/>
        <v>73</v>
      </c>
      <c r="D3080" s="57">
        <f t="shared" si="398"/>
        <v>2.5646422946606715E-2</v>
      </c>
      <c r="E3080" s="57">
        <f>D3080/SUM(D3007:D3124)</f>
        <v>2.6969669877833165E-2</v>
      </c>
      <c r="F3080">
        <f>D3004*N3004*(D3004*A3080)^(N3004-1)/EXP((D3004*A3080)^N3004)</f>
        <v>2.9589938883428302E-2</v>
      </c>
      <c r="G3080">
        <f t="shared" si="399"/>
        <v>3.3939445051026069E-4</v>
      </c>
      <c r="H3080">
        <f>F3080*(N3004/D3004)*(1-(D3004*A3080)^(N3004))</f>
        <v>13.502054875542759</v>
      </c>
      <c r="I3080">
        <f>F3080*(1/N3004+LN(D3004*A3080)*(1-(D3004*A3080)^N3004))</f>
        <v>1.1623495441846121E-3</v>
      </c>
      <c r="K3080">
        <f t="shared" si="400"/>
        <v>-2.6202690055951369E-3</v>
      </c>
      <c r="L3080">
        <f t="shared" si="401"/>
        <v>182.30548586216801</v>
      </c>
      <c r="M3080">
        <f t="shared" si="402"/>
        <v>1.3510564628661756E-6</v>
      </c>
      <c r="O3080">
        <f t="shared" si="403"/>
        <v>1.5694107330142745E-2</v>
      </c>
      <c r="R3080">
        <f t="shared" si="404"/>
        <v>-3.5379015902229395E-2</v>
      </c>
      <c r="S3080">
        <f t="shared" si="405"/>
        <v>-3.0456684842945743E-6</v>
      </c>
      <c r="U3080">
        <f t="shared" si="406"/>
        <v>6.8658096616825279E-6</v>
      </c>
    </row>
    <row r="3081" spans="1:21" x14ac:dyDescent="0.3">
      <c r="A3081">
        <f t="shared" si="407"/>
        <v>74</v>
      </c>
      <c r="D3081" s="57">
        <f t="shared" si="398"/>
        <v>2.7348241506391664E-2</v>
      </c>
      <c r="E3081" s="57">
        <f>D3081/SUM(D3007:D3124)</f>
        <v>2.8759295076049834E-2</v>
      </c>
      <c r="F3081">
        <f>D3004*N3004*(D3004*A3081)^(N3004-1)/EXP((D3004*A3081)^N3004)</f>
        <v>3.1398475711796062E-2</v>
      </c>
      <c r="G3081">
        <f t="shared" si="399"/>
        <v>4.0853652673206382E-4</v>
      </c>
      <c r="H3081">
        <f>F3081*(N3004/D3004)*(1-(D3004*A3081)^(N3004))</f>
        <v>13.332849895738905</v>
      </c>
      <c r="I3081">
        <f>F3081*(1/N3004+LN(D3004*A3081)*(1-(D3004*A3081)^N3004))</f>
        <v>1.6554860010416918E-3</v>
      </c>
      <c r="K3081">
        <f t="shared" si="400"/>
        <v>-2.6391806357462279E-3</v>
      </c>
      <c r="L3081">
        <f t="shared" si="401"/>
        <v>177.76488634230492</v>
      </c>
      <c r="M3081">
        <f t="shared" si="402"/>
        <v>2.7406338996450121E-6</v>
      </c>
      <c r="O3081">
        <f t="shared" si="403"/>
        <v>2.2072346356385938E-2</v>
      </c>
      <c r="R3081">
        <f t="shared" si="404"/>
        <v>-3.5187799264145232E-2</v>
      </c>
      <c r="S3081">
        <f t="shared" si="405"/>
        <v>-4.3691265966981929E-6</v>
      </c>
      <c r="U3081">
        <f t="shared" si="406"/>
        <v>6.9652744280978637E-6</v>
      </c>
    </row>
    <row r="3082" spans="1:21" x14ac:dyDescent="0.3">
      <c r="A3082">
        <f t="shared" si="407"/>
        <v>75</v>
      </c>
      <c r="D3082" s="57">
        <f t="shared" si="398"/>
        <v>2.8734972642275411E-2</v>
      </c>
      <c r="E3082" s="57">
        <f>D3082/SUM(D3007:D3124)</f>
        <v>3.021757567221561E-2</v>
      </c>
      <c r="F3082">
        <f>D3004*N3004*(D3004*A3082)^(N3004-1)/EXP((D3004*A3082)^N3004)</f>
        <v>3.3110208241339381E-2</v>
      </c>
      <c r="G3082">
        <f t="shared" si="399"/>
        <v>4.6961347952810507E-4</v>
      </c>
      <c r="H3082">
        <f>F3082*(N3004/D3004)*(1-(D3004*A3082)^(N3004))</f>
        <v>12.897037499455033</v>
      </c>
      <c r="I3082">
        <f>F3082*(1/N3004+LN(D3004*A3082)*(1-(D3004*A3082)^N3004))</f>
        <v>2.1620937538487429E-3</v>
      </c>
      <c r="K3082">
        <f t="shared" si="400"/>
        <v>-2.8926325691237716E-3</v>
      </c>
      <c r="L3082">
        <f t="shared" si="401"/>
        <v>166.33357626234934</v>
      </c>
      <c r="M3082">
        <f t="shared" si="402"/>
        <v>4.6746494004317485E-6</v>
      </c>
      <c r="O3082">
        <f t="shared" si="403"/>
        <v>2.7884604220724737E-2</v>
      </c>
      <c r="R3082">
        <f t="shared" si="404"/>
        <v>-3.7306390716134237E-2</v>
      </c>
      <c r="S3082">
        <f t="shared" si="405"/>
        <v>-6.2541428098819482E-6</v>
      </c>
      <c r="U3082">
        <f t="shared" si="406"/>
        <v>8.3673231799555919E-6</v>
      </c>
    </row>
    <row r="3083" spans="1:21" x14ac:dyDescent="0.3">
      <c r="A3083">
        <f t="shared" si="407"/>
        <v>76</v>
      </c>
      <c r="D3083" s="57">
        <f t="shared" si="398"/>
        <v>2.9956400016221886E-2</v>
      </c>
      <c r="E3083" s="57">
        <f>D3083/SUM(D3007:D3124)</f>
        <v>3.1502023531617525E-2</v>
      </c>
      <c r="F3083">
        <f>D3004*N3004*(D3004*A3083)^(N3004-1)/EXP((D3004*A3083)^N3004)</f>
        <v>3.4683586417696158E-2</v>
      </c>
      <c r="G3083">
        <f t="shared" si="399"/>
        <v>5.2693271294362268E-4</v>
      </c>
      <c r="H3083">
        <f>F3083*(N3004/D3004)*(1-(D3004*A3083)^(N3004))</f>
        <v>12.161424372207934</v>
      </c>
      <c r="I3083">
        <f>F3083*(1/N3004+LN(D3004*A3083)*(1-(D3004*A3083)^N3004))</f>
        <v>2.6663485230869022E-3</v>
      </c>
      <c r="K3083">
        <f t="shared" si="400"/>
        <v>-3.181562886078633E-3</v>
      </c>
      <c r="L3083">
        <f t="shared" si="401"/>
        <v>147.90024276093314</v>
      </c>
      <c r="M3083">
        <f t="shared" si="402"/>
        <v>7.1094144465677045E-6</v>
      </c>
      <c r="O3083">
        <f t="shared" si="403"/>
        <v>3.2426595913469684E-2</v>
      </c>
      <c r="R3083">
        <f t="shared" si="404"/>
        <v>-3.8692336424468898E-2</v>
      </c>
      <c r="S3083">
        <f t="shared" si="405"/>
        <v>-8.4831555024038646E-6</v>
      </c>
      <c r="U3083">
        <f t="shared" si="406"/>
        <v>1.0122342398073001E-5</v>
      </c>
    </row>
    <row r="3084" spans="1:21" x14ac:dyDescent="0.3">
      <c r="A3084">
        <f t="shared" si="407"/>
        <v>77</v>
      </c>
      <c r="D3084" s="57">
        <f t="shared" si="398"/>
        <v>3.2674042245523505E-2</v>
      </c>
      <c r="E3084" s="57">
        <f>D3084/SUM(D3007:D3124)</f>
        <v>3.4359884603429133E-2</v>
      </c>
      <c r="F3084">
        <f>D3004*N3004*(D3004*A3084)^(N3004-1)/EXP((D3004*A3084)^N3004)</f>
        <v>3.6074371609991732E-2</v>
      </c>
      <c r="G3084">
        <f t="shared" si="399"/>
        <v>6.6630457030413112E-4</v>
      </c>
      <c r="H3084">
        <f>F3084*(N3004/D3004)*(1-(D3004*A3084)^(N3004))</f>
        <v>11.098279152923913</v>
      </c>
      <c r="I3084">
        <f>F3084*(1/N3004+LN(D3004*A3084)*(1-(D3004*A3084)^N3004))</f>
        <v>3.1495477447877822E-3</v>
      </c>
      <c r="K3084">
        <f t="shared" si="400"/>
        <v>-1.7144870065625983E-3</v>
      </c>
      <c r="L3084">
        <f t="shared" si="401"/>
        <v>123.17180015622553</v>
      </c>
      <c r="M3084">
        <f t="shared" si="402"/>
        <v>9.919650996697805E-6</v>
      </c>
      <c r="O3084">
        <f t="shared" si="403"/>
        <v>3.4954560077116767E-2</v>
      </c>
      <c r="R3084">
        <f t="shared" si="404"/>
        <v>-1.9027855402892611E-2</v>
      </c>
      <c r="S3084">
        <f t="shared" si="405"/>
        <v>-5.3998586849871875E-6</v>
      </c>
      <c r="U3084">
        <f t="shared" si="406"/>
        <v>2.9394656956719789E-6</v>
      </c>
    </row>
    <row r="3085" spans="1:21" x14ac:dyDescent="0.3">
      <c r="A3085">
        <f t="shared" si="407"/>
        <v>78</v>
      </c>
      <c r="D3085" s="57">
        <f t="shared" si="398"/>
        <v>3.3540692196800344E-2</v>
      </c>
      <c r="E3085" s="57">
        <f>D3085/SUM(D3007:D3124)</f>
        <v>3.5271250025977037E-2</v>
      </c>
      <c r="F3085">
        <f>D3004*N3004*(D3004*A3085)^(N3004-1)/EXP((D3004*A3085)^N3004)</f>
        <v>3.7236882327238811E-2</v>
      </c>
      <c r="G3085">
        <f t="shared" si="399"/>
        <v>7.1418508262621988E-4</v>
      </c>
      <c r="H3085">
        <f>F3085*(N3004/D3004)*(1-(D3004*A3085)^(N3004))</f>
        <v>9.6882300198501436</v>
      </c>
      <c r="I3085">
        <f>F3085*(1/N3004+LN(D3004*A3085)*(1-(D3004*A3085)^N3004))</f>
        <v>3.5905979192040667E-3</v>
      </c>
      <c r="K3085">
        <f t="shared" si="400"/>
        <v>-1.9656323012617744E-3</v>
      </c>
      <c r="L3085">
        <f t="shared" si="401"/>
        <v>93.861800917525514</v>
      </c>
      <c r="M3085">
        <f t="shared" si="402"/>
        <v>1.2892393417392572E-5</v>
      </c>
      <c r="O3085">
        <f t="shared" si="403"/>
        <v>3.4786538550044301E-2</v>
      </c>
      <c r="R3085">
        <f t="shared" si="404"/>
        <v>-1.9043497869071443E-2</v>
      </c>
      <c r="S3085">
        <f t="shared" si="405"/>
        <v>-7.0577952508308283E-6</v>
      </c>
      <c r="U3085">
        <f t="shared" si="406"/>
        <v>3.8637103437636585E-6</v>
      </c>
    </row>
    <row r="3086" spans="1:21" x14ac:dyDescent="0.3">
      <c r="A3086">
        <f t="shared" si="407"/>
        <v>79</v>
      </c>
      <c r="D3086" s="57">
        <f t="shared" si="398"/>
        <v>3.5041361656935367E-2</v>
      </c>
      <c r="E3086" s="57">
        <f>D3086/SUM(D3007:D3124)</f>
        <v>3.6849347681928803E-2</v>
      </c>
      <c r="F3086">
        <f>D3004*N3004*(D3004*A3086)^(N3004-1)/EXP((D3004*A3086)^N3004)</f>
        <v>3.8125611701891417E-2</v>
      </c>
      <c r="G3086">
        <f t="shared" si="399"/>
        <v>8.010224005080386E-4</v>
      </c>
      <c r="H3086">
        <f>F3086*(N3004/D3004)*(1-(D3004*A3086)^(N3004))</f>
        <v>7.9233989182104949</v>
      </c>
      <c r="I3086">
        <f>F3086*(1/N3004+LN(D3004*A3086)*(1-(D3004*A3086)^N3004))</f>
        <v>3.9668214204529526E-3</v>
      </c>
      <c r="K3086">
        <f t="shared" si="400"/>
        <v>-1.2762640199626141E-3</v>
      </c>
      <c r="L3086">
        <f t="shared" si="401"/>
        <v>62.780250417099239</v>
      </c>
      <c r="M3086">
        <f t="shared" si="402"/>
        <v>1.5735672181764379E-5</v>
      </c>
      <c r="O3086">
        <f t="shared" si="403"/>
        <v>3.143070855155114E-2</v>
      </c>
      <c r="R3086">
        <f t="shared" si="404"/>
        <v>-1.0112348955122754E-2</v>
      </c>
      <c r="S3086">
        <f t="shared" si="405"/>
        <v>-5.0627114525410926E-6</v>
      </c>
      <c r="U3086">
        <f t="shared" si="406"/>
        <v>1.6288498486511318E-6</v>
      </c>
    </row>
    <row r="3087" spans="1:21" x14ac:dyDescent="0.3">
      <c r="A3087">
        <f t="shared" si="407"/>
        <v>80</v>
      </c>
      <c r="D3087" s="57">
        <f t="shared" si="398"/>
        <v>3.735361953938126E-2</v>
      </c>
      <c r="E3087" s="57">
        <f>D3087/SUM(D3007:D3124)</f>
        <v>3.9280908289496271E-2</v>
      </c>
      <c r="F3087">
        <f>D3004*N3004*(D3004*A3087)^(N3004-1)/EXP((D3004*A3087)^N3004)</f>
        <v>3.8697205663630045E-2</v>
      </c>
      <c r="G3087">
        <f t="shared" si="399"/>
        <v>9.4457259338128689E-4</v>
      </c>
      <c r="H3087">
        <f>F3087*(N3004/D3004)*(1-(D3004*A3087)^(N3004))</f>
        <v>5.8105683383955062</v>
      </c>
      <c r="I3087">
        <f>F3087*(1/N3004+LN(D3004*A3087)*(1-(D3004*A3087)^N3004))</f>
        <v>4.2551063056546646E-3</v>
      </c>
      <c r="K3087">
        <f t="shared" si="400"/>
        <v>5.8370262586622534E-4</v>
      </c>
      <c r="L3087">
        <f t="shared" si="401"/>
        <v>33.762704415164315</v>
      </c>
      <c r="M3087">
        <f t="shared" si="402"/>
        <v>1.8105929672422087E-5</v>
      </c>
      <c r="O3087">
        <f t="shared" si="403"/>
        <v>2.4724585976144065E-2</v>
      </c>
      <c r="R3087">
        <f t="shared" si="404"/>
        <v>3.3916439968966067E-3</v>
      </c>
      <c r="S3087">
        <f t="shared" si="405"/>
        <v>2.4837167239505609E-6</v>
      </c>
      <c r="U3087">
        <f t="shared" si="406"/>
        <v>3.4070875544312663E-7</v>
      </c>
    </row>
    <row r="3088" spans="1:21" x14ac:dyDescent="0.3">
      <c r="A3088">
        <f t="shared" si="407"/>
        <v>81</v>
      </c>
      <c r="D3088" s="57">
        <f t="shared" si="398"/>
        <v>3.688652398182779E-2</v>
      </c>
      <c r="E3088" s="57">
        <f>D3088/SUM(D3007:D3124)</f>
        <v>3.8789712577141137E-2</v>
      </c>
      <c r="F3088">
        <f>D3004*N3004*(D3004*A3088)^(N3004-1)/EXP((D3004*A3088)^N3004)</f>
        <v>3.8912755227281437E-2</v>
      </c>
      <c r="G3088">
        <f t="shared" si="399"/>
        <v>9.1462114705419793E-4</v>
      </c>
      <c r="H3088">
        <f>F3088*(N3004/D3004)*(1-(D3004*A3088)^(N3004))</f>
        <v>3.3740971223702103</v>
      </c>
      <c r="I3088">
        <f>F3088*(1/N3004+LN(D3004*A3088)*(1-(D3004*A3088)^N3004))</f>
        <v>4.433391035310901E-3</v>
      </c>
      <c r="K3088">
        <f t="shared" si="400"/>
        <v>-1.2304265014029953E-4</v>
      </c>
      <c r="L3088">
        <f t="shared" si="401"/>
        <v>11.384531391186934</v>
      </c>
      <c r="M3088">
        <f t="shared" si="402"/>
        <v>1.9654956071975063E-5</v>
      </c>
      <c r="O3088">
        <f t="shared" si="403"/>
        <v>1.4958691934584399E-2</v>
      </c>
      <c r="R3088">
        <f t="shared" si="404"/>
        <v>-4.1515785176718921E-4</v>
      </c>
      <c r="S3088">
        <f t="shared" si="405"/>
        <v>-5.4549618209289953E-7</v>
      </c>
      <c r="U3088">
        <f t="shared" si="406"/>
        <v>1.513949375354815E-8</v>
      </c>
    </row>
    <row r="3089" spans="1:21" x14ac:dyDescent="0.3">
      <c r="A3089">
        <f t="shared" si="407"/>
        <v>82</v>
      </c>
      <c r="D3089" s="57">
        <f t="shared" si="398"/>
        <v>3.8021967694227748E-2</v>
      </c>
      <c r="E3089" s="57">
        <f>D3089/SUM(D3007:D3124)</f>
        <v>3.9983740381799956E-2</v>
      </c>
      <c r="F3089">
        <f>D3004*N3004*(D3004*A3089)^(N3004-1)/EXP((D3004*A3089)^N3004)</f>
        <v>3.8740313144614361E-2</v>
      </c>
      <c r="G3089">
        <f t="shared" si="399"/>
        <v>9.8826810845258788E-4</v>
      </c>
      <c r="H3089">
        <f>F3089*(N3004/D3004)*(1-(D3004*A3089)^(N3004))</f>
        <v>0.65822714392855219</v>
      </c>
      <c r="I3089">
        <f>F3089*(1/N3004+LN(D3004*A3089)*(1-(D3004*A3089)^N3004))</f>
        <v>4.4824327503151084E-3</v>
      </c>
      <c r="K3089">
        <f t="shared" si="400"/>
        <v>1.2434272371855959E-3</v>
      </c>
      <c r="L3089">
        <f t="shared" si="401"/>
        <v>0.43326297300433897</v>
      </c>
      <c r="M3089">
        <f t="shared" si="402"/>
        <v>2.0092203361097466E-5</v>
      </c>
      <c r="O3089">
        <f t="shared" si="403"/>
        <v>2.950458907091719E-3</v>
      </c>
      <c r="R3089">
        <f t="shared" si="404"/>
        <v>8.1845755901564527E-4</v>
      </c>
      <c r="S3089">
        <f t="shared" si="405"/>
        <v>5.5735789705945469E-6</v>
      </c>
      <c r="U3089">
        <f t="shared" si="406"/>
        <v>1.5461112941750042E-6</v>
      </c>
    </row>
    <row r="3090" spans="1:21" x14ac:dyDescent="0.3">
      <c r="A3090">
        <f t="shared" si="407"/>
        <v>83</v>
      </c>
      <c r="D3090" s="57">
        <f t="shared" si="398"/>
        <v>3.7052221085267276E-2</v>
      </c>
      <c r="E3090" s="57">
        <f>D3090/SUM(D3007:D3124)</f>
        <v>3.8963958950164766E-2</v>
      </c>
      <c r="F3090">
        <f>D3004*N3004*(D3004*A3090)^(N3004-1)/EXP((D3004*A3090)^N3004)</f>
        <v>3.8157496920850922E-2</v>
      </c>
      <c r="G3090">
        <f t="shared" si="399"/>
        <v>9.2519087182806525E-4</v>
      </c>
      <c r="H3090">
        <f>F3090*(N3004/D3004)*(1-(D3004*A3090)^(N3004))</f>
        <v>-2.2716331843862778</v>
      </c>
      <c r="I3090">
        <f>F3090*(1/N3004+LN(D3004*A3090)*(1-(D3004*A3090)^N3004))</f>
        <v>4.3877547656861662E-3</v>
      </c>
      <c r="K3090">
        <f t="shared" si="400"/>
        <v>8.0646202931384386E-4</v>
      </c>
      <c r="L3090">
        <f t="shared" si="401"/>
        <v>5.1603173244049412</v>
      </c>
      <c r="M3090">
        <f t="shared" si="402"/>
        <v>1.9252391883801662E-5</v>
      </c>
      <c r="O3090">
        <f t="shared" si="403"/>
        <v>-9.9673693306817322E-3</v>
      </c>
      <c r="R3090">
        <f t="shared" si="404"/>
        <v>-1.8319859077368268E-3</v>
      </c>
      <c r="S3090">
        <f t="shared" si="405"/>
        <v>3.5385576124667552E-6</v>
      </c>
      <c r="U3090">
        <f t="shared" si="406"/>
        <v>6.5038100472500321E-7</v>
      </c>
    </row>
    <row r="3091" spans="1:21" x14ac:dyDescent="0.3">
      <c r="A3091">
        <f t="shared" si="407"/>
        <v>84</v>
      </c>
      <c r="D3091" s="57">
        <f t="shared" si="398"/>
        <v>3.6517876104514006E-2</v>
      </c>
      <c r="E3091" s="57">
        <f>D3091/SUM(D3007:D3124)</f>
        <v>3.8402044028859939E-2</v>
      </c>
      <c r="F3091">
        <f>D3004*N3004*(D3004*A3091)^(N3004-1)/EXP((D3004*A3091)^N3004)</f>
        <v>3.7153991418502806E-2</v>
      </c>
      <c r="G3091">
        <f t="shared" si="399"/>
        <v>8.9132314362260553E-4</v>
      </c>
      <c r="H3091">
        <f>F3091*(N3004/D3004)*(1-(D3004*A3091)^(N3004))</f>
        <v>-5.3290823356507646</v>
      </c>
      <c r="I3091">
        <f>F3091*(1/N3004+LN(D3004*A3091)*(1-(D3004*A3091)^N3004))</f>
        <v>4.1416109664750124E-3</v>
      </c>
      <c r="K3091">
        <f t="shared" si="400"/>
        <v>1.2480526103571324E-3</v>
      </c>
      <c r="L3091">
        <f t="shared" si="401"/>
        <v>28.399118540145007</v>
      </c>
      <c r="M3091">
        <f t="shared" si="402"/>
        <v>1.7152941397626087E-5</v>
      </c>
      <c r="O3091">
        <f t="shared" si="403"/>
        <v>-2.207098584257948E-2</v>
      </c>
      <c r="R3091">
        <f t="shared" si="404"/>
        <v>-6.6509751198170208E-3</v>
      </c>
      <c r="S3091">
        <f t="shared" si="405"/>
        <v>5.1689483777928654E-6</v>
      </c>
      <c r="U3091">
        <f t="shared" si="406"/>
        <v>1.5576353182192521E-6</v>
      </c>
    </row>
    <row r="3092" spans="1:21" x14ac:dyDescent="0.3">
      <c r="A3092">
        <f t="shared" si="407"/>
        <v>85</v>
      </c>
      <c r="D3092" s="57">
        <f t="shared" si="398"/>
        <v>3.4438768285532606E-2</v>
      </c>
      <c r="E3092" s="57">
        <f>D3092/SUM(D3007:D3124)</f>
        <v>3.6215663041730149E-2</v>
      </c>
      <c r="F3092">
        <f>D3004*N3004*(D3004*A3092)^(N3004-1)/EXP((D3004*A3092)^N3004)</f>
        <v>3.5733721566569294E-2</v>
      </c>
      <c r="G3092">
        <f t="shared" si="399"/>
        <v>7.6555444154827786E-4</v>
      </c>
      <c r="H3092">
        <f>F3092*(N3004/D3004)*(1-(D3004*A3092)^(N3004))</f>
        <v>-8.4087541893289455</v>
      </c>
      <c r="I3092">
        <f>F3092*(1/N3004+LN(D3004*A3092)*(1-(D3004*A3092)^N3004))</f>
        <v>3.7447498212009782E-3</v>
      </c>
      <c r="K3092">
        <f t="shared" si="400"/>
        <v>4.8194147516085473E-4</v>
      </c>
      <c r="L3092">
        <f t="shared" si="401"/>
        <v>70.707147016557087</v>
      </c>
      <c r="M3092">
        <f t="shared" si="402"/>
        <v>1.4023151223384758E-5</v>
      </c>
      <c r="O3092">
        <f t="shared" si="403"/>
        <v>-3.1488680747012547E-2</v>
      </c>
      <c r="R3092">
        <f t="shared" si="404"/>
        <v>-4.0525273982702087E-3</v>
      </c>
      <c r="S3092">
        <f t="shared" si="405"/>
        <v>1.8047502529379465E-6</v>
      </c>
      <c r="U3092">
        <f t="shared" si="406"/>
        <v>2.3226758548022075E-7</v>
      </c>
    </row>
    <row r="3093" spans="1:21" x14ac:dyDescent="0.3">
      <c r="A3093">
        <f t="shared" si="407"/>
        <v>86</v>
      </c>
      <c r="D3093" s="57">
        <f t="shared" si="398"/>
        <v>3.2135071513350197E-2</v>
      </c>
      <c r="E3093" s="57">
        <f>D3093/SUM(D3007:D3124)</f>
        <v>3.3793105261499444E-2</v>
      </c>
      <c r="F3093">
        <f>D3004*N3004*(D3004*A3093)^(N3004-1)/EXP((D3004*A3093)^N3004)</f>
        <v>3.3916437457807425E-2</v>
      </c>
      <c r="G3093">
        <f t="shared" si="399"/>
        <v>6.3736539931742806E-4</v>
      </c>
      <c r="H3093">
        <f>F3093*(N3004/D3004)*(1-(D3004*A3093)^(N3004))</f>
        <v>-11.390491419764754</v>
      </c>
      <c r="I3093">
        <f>F3093*(1/N3004+LN(D3004*A3093)*(1-(D3004*A3093)^N3004))</f>
        <v>3.2077199127728234E-3</v>
      </c>
      <c r="K3093">
        <f t="shared" si="400"/>
        <v>-1.2333219630798059E-4</v>
      </c>
      <c r="L3093">
        <f t="shared" si="401"/>
        <v>129.74329478373448</v>
      </c>
      <c r="M3093">
        <f t="shared" si="402"/>
        <v>1.0289467038799289E-5</v>
      </c>
      <c r="O3093">
        <f t="shared" si="403"/>
        <v>-3.653750614344739E-2</v>
      </c>
      <c r="R3093">
        <f t="shared" si="404"/>
        <v>1.4048143238267951E-3</v>
      </c>
      <c r="S3093">
        <f t="shared" si="405"/>
        <v>-3.9561514198311625E-7</v>
      </c>
      <c r="U3093">
        <f t="shared" si="406"/>
        <v>1.5210830646150261E-8</v>
      </c>
    </row>
    <row r="3094" spans="1:21" x14ac:dyDescent="0.3">
      <c r="A3094">
        <f t="shared" si="407"/>
        <v>87</v>
      </c>
      <c r="D3094" s="57">
        <f t="shared" si="398"/>
        <v>2.9292899015876152E-2</v>
      </c>
      <c r="E3094" s="57">
        <f>D3094/SUM(D3007:D3124)</f>
        <v>3.0804288686481777E-2</v>
      </c>
      <c r="F3094">
        <f>D3004*N3004*(D3004*A3094)^(N3004-1)/EXP((D3004*A3094)^N3004)</f>
        <v>3.1738449745545835E-2</v>
      </c>
      <c r="G3094">
        <f t="shared" si="399"/>
        <v>4.9538651920698947E-4</v>
      </c>
      <c r="H3094">
        <f>F3094*(N3004/D3004)*(1-(D3004*A3094)^(N3004))</f>
        <v>-14.145761248657868</v>
      </c>
      <c r="I3094">
        <f>F3094*(1/N3004+LN(D3004*A3094)*(1-(D3004*A3094)^N3004))</f>
        <v>2.5514455410141669E-3</v>
      </c>
      <c r="K3094">
        <f t="shared" si="400"/>
        <v>-9.3416105906405852E-4</v>
      </c>
      <c r="L3094">
        <f t="shared" si="401"/>
        <v>200.10256130403062</v>
      </c>
      <c r="M3094">
        <f t="shared" si="402"/>
        <v>6.509874348761075E-6</v>
      </c>
      <c r="O3094">
        <f t="shared" si="403"/>
        <v>-3.6092139462139114E-2</v>
      </c>
      <c r="R3094">
        <f t="shared" si="404"/>
        <v>1.3214419309313552E-2</v>
      </c>
      <c r="S3094">
        <f t="shared" si="405"/>
        <v>-2.3834610687380638E-6</v>
      </c>
      <c r="U3094">
        <f t="shared" si="406"/>
        <v>8.7265688427168339E-7</v>
      </c>
    </row>
    <row r="3095" spans="1:21" x14ac:dyDescent="0.3">
      <c r="A3095">
        <f t="shared" si="407"/>
        <v>88</v>
      </c>
      <c r="D3095" s="57">
        <f t="shared" si="398"/>
        <v>2.6897095939756234E-2</v>
      </c>
      <c r="E3095" s="57">
        <f>D3095/SUM(D3007:D3124)</f>
        <v>2.8284872306670397E-2</v>
      </c>
      <c r="F3095">
        <f>D3004*N3004*(D3004*A3095)^(N3004-1)/EXP((D3004*A3095)^N3004)</f>
        <v>2.9252281719728775E-2</v>
      </c>
      <c r="G3095">
        <f t="shared" si="399"/>
        <v>3.8958326579497255E-4</v>
      </c>
      <c r="H3095">
        <f>F3095*(N3004/D3004)*(1-(D3004*A3095)^(N3004))</f>
        <v>-16.546136068405826</v>
      </c>
      <c r="I3095">
        <f>F3095*(1/N3004+LN(D3004*A3095)*(1-(D3004*A3095)^N3004))</f>
        <v>1.8068284318366991E-3</v>
      </c>
      <c r="K3095">
        <f t="shared" si="400"/>
        <v>-9.674094130583781E-4</v>
      </c>
      <c r="L3095">
        <f t="shared" si="401"/>
        <v>273.77461879420019</v>
      </c>
      <c r="M3095">
        <f t="shared" si="402"/>
        <v>3.2646289820934654E-6</v>
      </c>
      <c r="O3095">
        <f t="shared" si="403"/>
        <v>-2.9896029085434345E-2</v>
      </c>
      <c r="R3095">
        <f t="shared" si="404"/>
        <v>1.6006887782320539E-2</v>
      </c>
      <c r="S3095">
        <f t="shared" si="405"/>
        <v>-1.7479428327403309E-6</v>
      </c>
      <c r="U3095">
        <f t="shared" si="406"/>
        <v>9.3588097247395561E-7</v>
      </c>
    </row>
    <row r="3096" spans="1:21" x14ac:dyDescent="0.3">
      <c r="A3096">
        <f t="shared" si="407"/>
        <v>89</v>
      </c>
      <c r="D3096" s="57">
        <f t="shared" si="398"/>
        <v>2.3295270772920481E-2</v>
      </c>
      <c r="E3096" s="57">
        <f>D3096/SUM(D3007:D3124)</f>
        <v>2.449720819813302E-2</v>
      </c>
      <c r="F3096">
        <f>D3004*N3004*(D3004*A3096)^(N3004-1)/EXP((D3004*A3096)^N3004)</f>
        <v>2.6525072284218482E-2</v>
      </c>
      <c r="G3096">
        <f t="shared" si="399"/>
        <v>2.544088689107312E-4</v>
      </c>
      <c r="H3096">
        <f>F3096*(N3004/D3004)*(1-(D3004*A3096)^(N3004))</f>
        <v>-18.473322935754123</v>
      </c>
      <c r="I3096">
        <f>F3096*(1/N3004+LN(D3004*A3096)*(1-(D3004*A3096)^N3004))</f>
        <v>1.0132100090220148E-3</v>
      </c>
      <c r="K3096">
        <f t="shared" si="400"/>
        <v>-2.0278640860854624E-3</v>
      </c>
      <c r="L3096">
        <f t="shared" si="401"/>
        <v>341.26366028865931</v>
      </c>
      <c r="M3096">
        <f t="shared" si="402"/>
        <v>1.0265945223823912E-6</v>
      </c>
      <c r="O3096">
        <f t="shared" si="403"/>
        <v>-1.8717355698402025E-2</v>
      </c>
      <c r="R3096">
        <f t="shared" si="404"/>
        <v>3.7461388132074648E-2</v>
      </c>
      <c r="S3096">
        <f t="shared" si="405"/>
        <v>-2.0546521889580711E-6</v>
      </c>
      <c r="U3096">
        <f t="shared" si="406"/>
        <v>4.1122327516352274E-6</v>
      </c>
    </row>
    <row r="3097" spans="1:21" x14ac:dyDescent="0.3">
      <c r="A3097">
        <f t="shared" si="407"/>
        <v>90</v>
      </c>
      <c r="D3097" s="57">
        <f t="shared" si="398"/>
        <v>2.0845945639594399E-2</v>
      </c>
      <c r="E3097" s="57">
        <f>D3097/SUM(D3007:D3124)</f>
        <v>2.1921508249379575E-2</v>
      </c>
      <c r="F3097">
        <f>D3004*N3004*(D3004*A3097)^(N3004-1)/EXP((D3004*A3097)^N3004)</f>
        <v>2.3635672956830021E-2</v>
      </c>
      <c r="G3097">
        <f t="shared" si="399"/>
        <v>1.788772422887227E-4</v>
      </c>
      <c r="H3097">
        <f>F3097*(N3004/D3004)*(1-(D3004*A3097)^(N3004))</f>
        <v>-19.829865096530497</v>
      </c>
      <c r="I3097">
        <f>F3097*(1/N3004+LN(D3004*A3097)*(1-(D3004*A3097)^N3004))</f>
        <v>2.1566080826116051E-4</v>
      </c>
      <c r="K3097">
        <f t="shared" si="400"/>
        <v>-1.7141647074504461E-3</v>
      </c>
      <c r="L3097">
        <f t="shared" si="401"/>
        <v>393.22354974659845</v>
      </c>
      <c r="M3097">
        <f t="shared" si="402"/>
        <v>4.6509584219857034E-8</v>
      </c>
      <c r="O3097">
        <f t="shared" si="403"/>
        <v>-4.2765247344275425E-3</v>
      </c>
      <c r="R3097">
        <f t="shared" si="404"/>
        <v>3.3991654901976011E-2</v>
      </c>
      <c r="S3097">
        <f t="shared" si="405"/>
        <v>-3.6967814630151896E-7</v>
      </c>
      <c r="U3097">
        <f t="shared" si="406"/>
        <v>2.9383606442686734E-6</v>
      </c>
    </row>
    <row r="3098" spans="1:21" x14ac:dyDescent="0.3">
      <c r="A3098">
        <f t="shared" si="407"/>
        <v>91</v>
      </c>
      <c r="D3098" s="57">
        <f t="shared" si="398"/>
        <v>1.781497199623313E-2</v>
      </c>
      <c r="E3098" s="57">
        <f>D3098/SUM(D3007:D3124)</f>
        <v>1.8734149188037948E-2</v>
      </c>
      <c r="F3098">
        <f>D3004*N3004*(D3004*A3098)^(N3004-1)/EXP((D3004*A3098)^N3004)</f>
        <v>2.0670526452285638E-2</v>
      </c>
      <c r="G3098">
        <f t="shared" si="399"/>
        <v>1.0377783444011291E-4</v>
      </c>
      <c r="H3098">
        <f>F3098*(N3004/D3004)*(1-(D3004*A3098)^(N3004))</f>
        <v>-20.549318579045629</v>
      </c>
      <c r="I3098">
        <f>F3098*(1/N3004+LN(D3004*A3098)*(1-(D3004*A3098)^N3004))</f>
        <v>-5.3875922866715963E-4</v>
      </c>
      <c r="K3098">
        <f t="shared" si="400"/>
        <v>-1.9363772642476892E-3</v>
      </c>
      <c r="L3098">
        <f t="shared" si="401"/>
        <v>422.27449406310984</v>
      </c>
      <c r="M3098">
        <f t="shared" si="402"/>
        <v>2.9026150647403279E-7</v>
      </c>
      <c r="O3098">
        <f t="shared" si="403"/>
        <v>1.1071135027282356E-2</v>
      </c>
      <c r="R3098">
        <f t="shared" si="404"/>
        <v>3.979123329224659E-2</v>
      </c>
      <c r="S3098">
        <f t="shared" si="405"/>
        <v>1.0432411212947099E-6</v>
      </c>
      <c r="U3098">
        <f t="shared" si="406"/>
        <v>3.7495569094953655E-6</v>
      </c>
    </row>
    <row r="3099" spans="1:21" x14ac:dyDescent="0.3">
      <c r="A3099">
        <f t="shared" si="407"/>
        <v>92</v>
      </c>
      <c r="D3099" s="57">
        <f t="shared" si="398"/>
        <v>1.5331239437415897E-2</v>
      </c>
      <c r="E3099" s="57">
        <f>D3099/SUM(D3007:D3124)</f>
        <v>1.6122266536192753E-2</v>
      </c>
      <c r="F3099">
        <f>D3004*N3004*(D3004*A3099)^(N3004-1)/EXP((D3004*A3099)^N3004)</f>
        <v>1.7718580064498557E-2</v>
      </c>
      <c r="G3099">
        <f t="shared" si="399"/>
        <v>5.7384533602699127E-5</v>
      </c>
      <c r="H3099">
        <f>F3099*(N3004/D3004)*(1-(D3004*A3099)^(N3004))</f>
        <v>-20.604505929763416</v>
      </c>
      <c r="I3099">
        <f>F3099*(1/N3004+LN(D3004*A3099)*(1-(D3004*A3099)^N3004))</f>
        <v>-1.2054264506225259E-3</v>
      </c>
      <c r="K3099">
        <f t="shared" si="400"/>
        <v>-1.5963135283058039E-3</v>
      </c>
      <c r="L3099">
        <f t="shared" si="401"/>
        <v>424.54566460965577</v>
      </c>
      <c r="M3099">
        <f t="shared" si="402"/>
        <v>1.4530529278604211E-6</v>
      </c>
      <c r="O3099">
        <f t="shared" si="403"/>
        <v>2.4837216449745503E-2</v>
      </c>
      <c r="R3099">
        <f t="shared" si="404"/>
        <v>3.2891251559738495E-2</v>
      </c>
      <c r="S3099">
        <f t="shared" si="405"/>
        <v>1.9242385505063864E-6</v>
      </c>
      <c r="U3099">
        <f t="shared" si="406"/>
        <v>2.5482168806521246E-6</v>
      </c>
    </row>
    <row r="3100" spans="1:21" x14ac:dyDescent="0.3">
      <c r="A3100">
        <f t="shared" si="407"/>
        <v>93</v>
      </c>
      <c r="D3100" s="57">
        <f t="shared" si="398"/>
        <v>1.3257293749188751E-2</v>
      </c>
      <c r="E3100" s="57">
        <f>D3100/SUM(D3007:D3124)</f>
        <v>1.3941314023926624E-2</v>
      </c>
      <c r="F3100">
        <f>D3004*N3004*(D3004*A3100)^(N3004-1)/EXP((D3004*A3100)^N3004)</f>
        <v>1.4865650773131156E-2</v>
      </c>
      <c r="G3100">
        <f t="shared" si="399"/>
        <v>2.9098531578308357E-5</v>
      </c>
      <c r="H3100">
        <f>F3100*(N3004/D3004)*(1-(D3004*A3100)^(N3004))</f>
        <v>-20.012447092864139</v>
      </c>
      <c r="I3100">
        <f>F3100*(1/N3004+LN(D3004*A3100)*(1-(D3004*A3100)^N3004))</f>
        <v>-1.7467370482433023E-3</v>
      </c>
      <c r="K3100">
        <f t="shared" si="400"/>
        <v>-9.2433674920453131E-4</v>
      </c>
      <c r="L3100">
        <f t="shared" si="401"/>
        <v>400.49803864468635</v>
      </c>
      <c r="M3100">
        <f t="shared" si="402"/>
        <v>3.0510903157057246E-6</v>
      </c>
      <c r="O3100">
        <f t="shared" si="403"/>
        <v>3.4956482763114763E-2</v>
      </c>
      <c r="R3100">
        <f t="shared" si="404"/>
        <v>1.8498240289445713E-2</v>
      </c>
      <c r="S3100">
        <f t="shared" si="405"/>
        <v>1.6145732448883327E-6</v>
      </c>
      <c r="U3100">
        <f t="shared" si="406"/>
        <v>8.543984259300006E-7</v>
      </c>
    </row>
    <row r="3101" spans="1:21" x14ac:dyDescent="0.3">
      <c r="A3101">
        <f t="shared" si="407"/>
        <v>94</v>
      </c>
      <c r="D3101" s="57">
        <f t="shared" si="398"/>
        <v>9.0454195876209995E-3</v>
      </c>
      <c r="E3101" s="57">
        <f>D3101/SUM(D3007:D3124)</f>
        <v>9.5121249732373122E-3</v>
      </c>
      <c r="F3101">
        <f>D3004*N3004*(D3004*A3101)^(N3004-1)/EXP((D3004*A3101)^N3004)</f>
        <v>1.2188791012786113E-2</v>
      </c>
      <c r="G3101">
        <f t="shared" si="399"/>
        <v>9.3144971617658193E-7</v>
      </c>
      <c r="H3101">
        <f>F3101*(N3004/D3004)*(1-(D3004*A3101)^(N3004))</f>
        <v>-18.834824250678764</v>
      </c>
      <c r="I3101">
        <f>F3101*(1/N3004+LN(D3004*A3101)*(1-(D3004*A3101)^N3004))</f>
        <v>-2.1361953486719334E-3</v>
      </c>
      <c r="K3101">
        <f t="shared" si="400"/>
        <v>-2.6766660395488012E-3</v>
      </c>
      <c r="L3101">
        <f t="shared" si="401"/>
        <v>354.75060455395686</v>
      </c>
      <c r="M3101">
        <f t="shared" si="402"/>
        <v>4.5633305676876032E-6</v>
      </c>
      <c r="O3101">
        <f t="shared" si="403"/>
        <v>4.023486395735331E-2</v>
      </c>
      <c r="R3101">
        <f t="shared" si="404"/>
        <v>5.0414534432662042E-2</v>
      </c>
      <c r="S3101">
        <f t="shared" si="405"/>
        <v>5.7178815436322741E-6</v>
      </c>
      <c r="U3101">
        <f t="shared" si="406"/>
        <v>7.1645410872738646E-6</v>
      </c>
    </row>
    <row r="3102" spans="1:21" x14ac:dyDescent="0.3">
      <c r="A3102">
        <f t="shared" si="407"/>
        <v>95</v>
      </c>
      <c r="D3102" s="57">
        <f t="shared" si="398"/>
        <v>6.6577472090300514E-3</v>
      </c>
      <c r="E3102" s="57">
        <f>D3102/SUM(D3007:D3124)</f>
        <v>7.0012588005518668E-3</v>
      </c>
      <c r="F3102">
        <f>D3004*N3004*(D3004*A3102)^(N3004-1)/EXP((D3004*A3102)^N3004)</f>
        <v>9.7512729373906912E-3</v>
      </c>
      <c r="G3102">
        <f t="shared" si="399"/>
        <v>2.3893422786708937E-6</v>
      </c>
      <c r="H3102">
        <f>F3102*(N3004/D3004)*(1-(D3004*A3102)^(N3004))</f>
        <v>-17.173369177479774</v>
      </c>
      <c r="I3102">
        <f>F3102*(1/N3004+LN(D3004*A3102)*(1-(D3004*A3102)^N3004))</f>
        <v>-2.3613337306952311E-3</v>
      </c>
      <c r="K3102">
        <f t="shared" si="400"/>
        <v>-2.7500141368388244E-3</v>
      </c>
      <c r="L3102">
        <f t="shared" si="401"/>
        <v>294.92460890601234</v>
      </c>
      <c r="M3102">
        <f t="shared" si="402"/>
        <v>5.5758969877190577E-6</v>
      </c>
      <c r="O3102">
        <f t="shared" si="403"/>
        <v>4.0552055908464807E-2</v>
      </c>
      <c r="R3102">
        <f t="shared" si="404"/>
        <v>4.7227008015221512E-2</v>
      </c>
      <c r="S3102">
        <f t="shared" si="405"/>
        <v>6.4937011412062466E-6</v>
      </c>
      <c r="U3102">
        <f t="shared" si="406"/>
        <v>7.5625777528133846E-6</v>
      </c>
    </row>
    <row r="3103" spans="1:21" x14ac:dyDescent="0.3">
      <c r="A3103">
        <f t="shared" si="407"/>
        <v>96</v>
      </c>
      <c r="D3103" s="57">
        <f t="shared" si="398"/>
        <v>4.8878008543466033E-3</v>
      </c>
      <c r="E3103" s="57">
        <f>D3103/SUM(D3007:D3124)</f>
        <v>5.1399907014229541E-3</v>
      </c>
      <c r="F3103">
        <f>D3004*N3004*(D3004*A3103)^(N3004-1)/EXP((D3004*A3103)^N3004)</f>
        <v>7.5987888484203882E-3</v>
      </c>
      <c r="G3103">
        <f t="shared" si="399"/>
        <v>1.16077706001387E-5</v>
      </c>
      <c r="H3103">
        <f>F3103*(N3004/D3004)*(1-(D3004*A3103)^(N3004))</f>
        <v>-15.160319885315054</v>
      </c>
      <c r="I3103">
        <f>F3103*(1/N3004+LN(D3004*A3103)*(1-(D3004*A3103)^N3004))</f>
        <v>-2.4249066542169568E-3</v>
      </c>
      <c r="K3103">
        <f t="shared" si="400"/>
        <v>-2.4587981469974341E-3</v>
      </c>
      <c r="L3103">
        <f t="shared" si="401"/>
        <v>229.83529902507905</v>
      </c>
      <c r="M3103">
        <f t="shared" si="402"/>
        <v>5.8801722816656753E-6</v>
      </c>
      <c r="O3103">
        <f t="shared" si="403"/>
        <v>3.6762360569958123E-2</v>
      </c>
      <c r="R3103">
        <f t="shared" si="404"/>
        <v>3.7276166441901008E-2</v>
      </c>
      <c r="S3103">
        <f t="shared" si="405"/>
        <v>5.9623559880304007E-6</v>
      </c>
      <c r="U3103">
        <f t="shared" si="406"/>
        <v>6.0456883276780152E-6</v>
      </c>
    </row>
    <row r="3104" spans="1:21" x14ac:dyDescent="0.3">
      <c r="A3104">
        <f t="shared" si="407"/>
        <v>97</v>
      </c>
      <c r="D3104" s="57">
        <f t="shared" si="398"/>
        <v>3.4765554235162968E-3</v>
      </c>
      <c r="E3104" s="57">
        <f>D3104/SUM(D3007:D3124)</f>
        <v>3.655930976394921E-3</v>
      </c>
      <c r="F3104">
        <f>D3004*N3004*(D3004*A3104)^(N3004-1)/EXP((D3004*A3104)^N3004)</f>
        <v>5.7573438522738251E-3</v>
      </c>
      <c r="G3104">
        <f t="shared" si="399"/>
        <v>2.3922639801759694E-5</v>
      </c>
      <c r="H3104">
        <f>F3104*(N3004/D3004)*(1-(D3004*A3104)^(N3004))</f>
        <v>-12.944957372464239</v>
      </c>
      <c r="I3104">
        <f>F3104*(1/N3004+LN(D3004*A3104)*(1-(D3004*A3104)^N3004))</f>
        <v>-2.3440549355406869E-3</v>
      </c>
      <c r="K3104">
        <f t="shared" si="400"/>
        <v>-2.1014128758789041E-3</v>
      </c>
      <c r="L3104">
        <f t="shared" si="401"/>
        <v>167.57192137491626</v>
      </c>
      <c r="M3104">
        <f t="shared" si="402"/>
        <v>5.4945935408326543E-6</v>
      </c>
      <c r="O3104">
        <f t="shared" si="403"/>
        <v>3.0343691219288604E-2</v>
      </c>
      <c r="R3104">
        <f t="shared" si="404"/>
        <v>2.72027001001999E-2</v>
      </c>
      <c r="S3104">
        <f t="shared" si="405"/>
        <v>4.9258272233126937E-6</v>
      </c>
      <c r="U3104">
        <f t="shared" si="406"/>
        <v>4.4159360749096462E-6</v>
      </c>
    </row>
    <row r="3105" spans="1:21" x14ac:dyDescent="0.3">
      <c r="A3105">
        <f t="shared" si="407"/>
        <v>98</v>
      </c>
      <c r="D3105" s="57">
        <f t="shared" si="398"/>
        <v>2.3941910586170886E-3</v>
      </c>
      <c r="E3105" s="57">
        <f>D3105/SUM(D3007:D3124)</f>
        <v>2.5177211890247695E-3</v>
      </c>
      <c r="F3105">
        <f>D3004*N3004*(D3004*A3105)^(N3004-1)/EXP((D3004*A3105)^N3004)</f>
        <v>4.2331016838863637E-3</v>
      </c>
      <c r="G3105">
        <f t="shared" si="399"/>
        <v>3.6352306045143011E-5</v>
      </c>
      <c r="H3105">
        <f>F3105*(N3004/D3004)*(1-(D3004*A3105)^(N3004))</f>
        <v>-10.678023323666139</v>
      </c>
      <c r="I3105">
        <f>F3105*(1/N3004+LN(D3004*A3105)*(1-(D3004*A3105)^N3004))</f>
        <v>-2.1474927690922161E-3</v>
      </c>
      <c r="K3105">
        <f t="shared" si="400"/>
        <v>-1.7153804948615943E-3</v>
      </c>
      <c r="L3105">
        <f t="shared" si="401"/>
        <v>114.02018210075805</v>
      </c>
      <c r="M3105">
        <f t="shared" si="402"/>
        <v>4.6117251933033543E-6</v>
      </c>
      <c r="O3105">
        <f t="shared" si="403"/>
        <v>2.2930977875771065E-2</v>
      </c>
      <c r="R3105">
        <f t="shared" si="404"/>
        <v>1.8316872933094065E-2</v>
      </c>
      <c r="S3105">
        <f t="shared" si="405"/>
        <v>3.6837672089571009E-6</v>
      </c>
      <c r="U3105">
        <f t="shared" si="406"/>
        <v>2.9425302421516079E-6</v>
      </c>
    </row>
    <row r="3106" spans="1:21" x14ac:dyDescent="0.3">
      <c r="A3106">
        <f t="shared" si="407"/>
        <v>99</v>
      </c>
      <c r="D3106" s="57">
        <f t="shared" si="398"/>
        <v>1.5955694114344733E-3</v>
      </c>
      <c r="E3106" s="57">
        <f>D3106/SUM(D3007:D3124)</f>
        <v>1.6778940432802104E-3</v>
      </c>
      <c r="F3106">
        <f>D3004*N3004*(D3004*A3106)^(N3004-1)/EXP((D3004*A3106)^N3004)</f>
        <v>3.0141669305858505E-3</v>
      </c>
      <c r="G3106">
        <f t="shared" si="399"/>
        <v>4.718473406533101E-5</v>
      </c>
      <c r="H3106">
        <f>F3106*(N3004/D3004)*(1-(D3004*A3106)^(N3004))</f>
        <v>-8.4963342440127487</v>
      </c>
      <c r="I3106">
        <f>F3106*(1/N3004+LN(D3004*A3106)*(1-(D3004*A3106)^N3004))</f>
        <v>-1.8711567616602682E-3</v>
      </c>
      <c r="K3106">
        <f t="shared" si="400"/>
        <v>-1.3362728873056401E-3</v>
      </c>
      <c r="L3106">
        <f t="shared" si="401"/>
        <v>72.18769558598369</v>
      </c>
      <c r="M3106">
        <f t="shared" si="402"/>
        <v>3.5012276267069418E-6</v>
      </c>
      <c r="O3106">
        <f t="shared" si="403"/>
        <v>1.5897973270010139E-2</v>
      </c>
      <c r="R3106">
        <f t="shared" si="404"/>
        <v>1.1353421091760699E-2</v>
      </c>
      <c r="S3106">
        <f t="shared" si="405"/>
        <v>2.500376048505238E-6</v>
      </c>
      <c r="U3106">
        <f t="shared" si="406"/>
        <v>1.785625229348152E-6</v>
      </c>
    </row>
    <row r="3107" spans="1:21" x14ac:dyDescent="0.3">
      <c r="A3107">
        <f t="shared" si="407"/>
        <v>100</v>
      </c>
      <c r="D3107" s="57">
        <f t="shared" si="398"/>
        <v>1.0288153478439466E-3</v>
      </c>
      <c r="E3107" s="57">
        <f>D3107/SUM(D3007:D3124)</f>
        <v>1.0818978675648226E-3</v>
      </c>
      <c r="F3107">
        <f>D3004*N3004*(D3004*A3107)^(N3004-1)/EXP((D3004*A3107)^N3004)</f>
        <v>2.0739971536698869E-3</v>
      </c>
      <c r="G3107">
        <f t="shared" si="399"/>
        <v>5.5727877456344763E-5</v>
      </c>
      <c r="H3107">
        <f>F3107*(N3004/D3004)*(1-(D3004*A3107)^(N3004))</f>
        <v>-6.509980313846798</v>
      </c>
      <c r="I3107">
        <f>F3107*(1/N3004+LN(D3004*A3107)*(1-(D3004*A3107)^N3004))</f>
        <v>-1.5530780838593312E-3</v>
      </c>
      <c r="K3107">
        <f t="shared" si="400"/>
        <v>-9.9209928610506431E-4</v>
      </c>
      <c r="L3107">
        <f t="shared" si="401"/>
        <v>42.379843686672857</v>
      </c>
      <c r="M3107">
        <f t="shared" si="402"/>
        <v>2.4120515345641717E-6</v>
      </c>
      <c r="O3107">
        <f t="shared" si="403"/>
        <v>1.0110507751791153E-2</v>
      </c>
      <c r="R3107">
        <f t="shared" si="404"/>
        <v>6.4585468219254304E-3</v>
      </c>
      <c r="S3107">
        <f t="shared" si="405"/>
        <v>1.5408076582622636E-6</v>
      </c>
      <c r="U3107">
        <f t="shared" si="406"/>
        <v>9.8426099349017829E-7</v>
      </c>
    </row>
    <row r="3108" spans="1:21" x14ac:dyDescent="0.3">
      <c r="A3108">
        <f t="shared" si="407"/>
        <v>101</v>
      </c>
      <c r="D3108" s="57">
        <f t="shared" si="398"/>
        <v>6.4180751822480171E-4</v>
      </c>
      <c r="E3108" s="57">
        <f>D3108/SUM(D3007:D3124)</f>
        <v>6.7492207110795145E-4</v>
      </c>
      <c r="F3108">
        <f>D3004*N3004*(D3004*A3108)^(N3004-1)/EXP((D3004*A3108)^N3004)</f>
        <v>1.3758965290409137E-3</v>
      </c>
      <c r="G3108">
        <f t="shared" si="399"/>
        <v>6.1969745484057083E-5</v>
      </c>
      <c r="H3108">
        <f>F3108*(N3004/D3004)*(1-(D3004*A3108)^(N3004))</f>
        <v>-4.7940570843217181</v>
      </c>
      <c r="I3108">
        <f>F3108*(1/N3004+LN(D3004*A3108)*(1-(D3004*A3108)^N3004))</f>
        <v>-1.228403750893229E-3</v>
      </c>
      <c r="K3108">
        <f t="shared" si="400"/>
        <v>-7.0097445793296221E-4</v>
      </c>
      <c r="L3108">
        <f t="shared" si="401"/>
        <v>22.982983327735251</v>
      </c>
      <c r="M3108">
        <f t="shared" si="402"/>
        <v>1.5089757752085541E-6</v>
      </c>
      <c r="O3108">
        <f t="shared" si="403"/>
        <v>5.8890377043770556E-3</v>
      </c>
      <c r="R3108">
        <f t="shared" si="404"/>
        <v>3.3605115659820937E-3</v>
      </c>
      <c r="S3108">
        <f t="shared" si="405"/>
        <v>8.6107965340519874E-7</v>
      </c>
      <c r="U3108">
        <f t="shared" si="406"/>
        <v>4.9136519067441018E-7</v>
      </c>
    </row>
    <row r="3109" spans="1:21" x14ac:dyDescent="0.3">
      <c r="A3109">
        <f t="shared" si="407"/>
        <v>102</v>
      </c>
      <c r="D3109" s="57">
        <f t="shared" si="398"/>
        <v>3.8744594338125174E-4</v>
      </c>
      <c r="E3109" s="57">
        <f>D3109/SUM(D3007:D3124)</f>
        <v>4.074365150357371E-4</v>
      </c>
      <c r="F3109">
        <f>D3004*N3004*(D3004*A3109)^(N3004-1)/EXP((D3004*A3109)^N3004)</f>
        <v>8.7790262573261401E-4</v>
      </c>
      <c r="G3109">
        <f t="shared" si="399"/>
        <v>6.6252632863673998E-5</v>
      </c>
      <c r="H3109">
        <f>F3109*(N3004/D3004)*(1-(D3004*A3109)^(N3004))</f>
        <v>-3.3859904984644564</v>
      </c>
      <c r="I3109">
        <f>F3109*(1/N3004+LN(D3004*A3109)*(1-(D3004*A3109)^N3004))</f>
        <v>-9.2544382660769611E-4</v>
      </c>
      <c r="K3109">
        <f t="shared" si="400"/>
        <v>-4.7046611069687691E-4</v>
      </c>
      <c r="L3109">
        <f t="shared" si="401"/>
        <v>11.464931655691577</v>
      </c>
      <c r="M3109">
        <f t="shared" si="402"/>
        <v>8.5644627620629552E-7</v>
      </c>
      <c r="O3109">
        <f t="shared" si="403"/>
        <v>3.1335440037562469E-3</v>
      </c>
      <c r="R3109">
        <f t="shared" si="404"/>
        <v>1.5929937806691524E-3</v>
      </c>
      <c r="S3109">
        <f t="shared" si="405"/>
        <v>4.3538995777255772E-7</v>
      </c>
      <c r="U3109">
        <f t="shared" si="406"/>
        <v>2.2133836131424603E-7</v>
      </c>
    </row>
    <row r="3110" spans="1:21" x14ac:dyDescent="0.3">
      <c r="A3110">
        <f t="shared" si="407"/>
        <v>103</v>
      </c>
      <c r="D3110" s="57">
        <f t="shared" si="398"/>
        <v>2.2644038814417097E-4</v>
      </c>
      <c r="E3110" s="57">
        <f>D3110/SUM(D3007:D3124)</f>
        <v>2.3812375425496599E-4</v>
      </c>
      <c r="F3110">
        <f>D3004*N3004*(D3004*A3110)^(N3004-1)/EXP((D3004*A3110)^N3004)</f>
        <v>5.3737197069820056E-4</v>
      </c>
      <c r="G3110">
        <f t="shared" si="399"/>
        <v>6.9037566499251734E-5</v>
      </c>
      <c r="H3110">
        <f>F3110*(N3004/D3004)*(1-(D3004*A3110)^(N3004))</f>
        <v>-2.2883835583717915</v>
      </c>
      <c r="I3110">
        <f>F3110*(1/N3004+LN(D3004*A3110)*(1-(D3004*A3110)^N3004))</f>
        <v>-6.6336059623464064E-4</v>
      </c>
      <c r="K3110">
        <f t="shared" si="400"/>
        <v>-2.9924821644323454E-4</v>
      </c>
      <c r="L3110">
        <f t="shared" si="401"/>
        <v>5.2366993102263422</v>
      </c>
      <c r="M3110">
        <f t="shared" si="402"/>
        <v>4.4004728063677794E-7</v>
      </c>
      <c r="O3110">
        <f t="shared" si="403"/>
        <v>1.5180234816950602E-3</v>
      </c>
      <c r="R3110">
        <f t="shared" si="404"/>
        <v>6.8479469838078112E-4</v>
      </c>
      <c r="S3110">
        <f t="shared" si="405"/>
        <v>1.9850947528193687E-7</v>
      </c>
      <c r="U3110">
        <f t="shared" si="406"/>
        <v>8.9549495044456947E-8</v>
      </c>
    </row>
    <row r="3111" spans="1:21" x14ac:dyDescent="0.3">
      <c r="A3111">
        <f t="shared" si="407"/>
        <v>104</v>
      </c>
      <c r="D3111" s="57">
        <f t="shared" si="398"/>
        <v>1.2820683204820948E-4</v>
      </c>
      <c r="E3111" s="57">
        <f>D3111/SUM(D3007:D3124)</f>
        <v>1.348217622247589E-4</v>
      </c>
      <c r="F3111">
        <f>D3004*N3004*(D3004*A3111)^(N3004-1)/EXP((D3004*A3111)^N3004)</f>
        <v>3.1469729023223252E-4</v>
      </c>
      <c r="G3111">
        <f t="shared" si="399"/>
        <v>7.0764886502091016E-5</v>
      </c>
      <c r="H3111">
        <f>F3111*(N3004/D3004)*(1-(D3004*A3111)^(N3004))</f>
        <v>-1.4762269075409054</v>
      </c>
      <c r="I3111">
        <f>F3111*(1/N3004+LN(D3004*A3111)*(1-(D3004*A3111)^N3004))</f>
        <v>-4.5171227061053219E-4</v>
      </c>
      <c r="K3111">
        <f t="shared" si="400"/>
        <v>-1.7987552800747362E-4</v>
      </c>
      <c r="L3111">
        <f t="shared" si="401"/>
        <v>2.1792458825477845</v>
      </c>
      <c r="M3111">
        <f t="shared" si="402"/>
        <v>2.0404397542012266E-7</v>
      </c>
      <c r="O3111">
        <f t="shared" si="403"/>
        <v>6.6682980834166657E-4</v>
      </c>
      <c r="R3111">
        <f t="shared" si="404"/>
        <v>2.6553709445276027E-4</v>
      </c>
      <c r="S3111">
        <f t="shared" si="405"/>
        <v>8.1251983183524283E-8</v>
      </c>
      <c r="U3111">
        <f t="shared" si="406"/>
        <v>3.2355205575967426E-8</v>
      </c>
    </row>
    <row r="3112" spans="1:21" x14ac:dyDescent="0.3">
      <c r="A3112">
        <f t="shared" si="407"/>
        <v>105</v>
      </c>
      <c r="D3112" s="57">
        <f t="shared" si="398"/>
        <v>7.0381355086549861E-5</v>
      </c>
      <c r="E3112" s="57">
        <f>D3112/SUM(D3007:D3124)</f>
        <v>7.4012735272696199E-5</v>
      </c>
      <c r="F3112">
        <f>D3004*N3004*(D3004*A3112)^(N3004-1)/EXP((D3004*A3112)^N3004)</f>
        <v>1.7581451892004224E-4</v>
      </c>
      <c r="G3112">
        <f t="shared" si="399"/>
        <v>7.1791658025693278E-5</v>
      </c>
      <c r="H3112">
        <f>F3112*(N3004/D3004)*(1-(D3004*A3112)^(N3004))</f>
        <v>-0.90656420756196532</v>
      </c>
      <c r="I3112">
        <f>F3112*(1/N3004+LN(D3004*A3112)*(1-(D3004*A3112)^N3004))</f>
        <v>-2.9163403925730913E-4</v>
      </c>
      <c r="K3112">
        <f t="shared" si="400"/>
        <v>-1.0180178364734604E-4</v>
      </c>
      <c r="L3112">
        <f t="shared" si="401"/>
        <v>0.82185866243245409</v>
      </c>
      <c r="M3112">
        <f t="shared" si="402"/>
        <v>8.5050412853533723E-8</v>
      </c>
      <c r="O3112">
        <f t="shared" si="403"/>
        <v>2.6438498169739752E-4</v>
      </c>
      <c r="R3112">
        <f t="shared" si="404"/>
        <v>9.2289853320650899E-5</v>
      </c>
      <c r="S3112">
        <f t="shared" si="405"/>
        <v>2.9688865368674206E-8</v>
      </c>
      <c r="U3112">
        <f t="shared" si="406"/>
        <v>1.0363603153781052E-8</v>
      </c>
    </row>
    <row r="3113" spans="1:21" x14ac:dyDescent="0.3">
      <c r="A3113">
        <f t="shared" si="407"/>
        <v>106</v>
      </c>
      <c r="D3113" s="57">
        <f t="shared" si="398"/>
        <v>3.7500025463462952E-5</v>
      </c>
      <c r="E3113" s="57">
        <f>D3113/SUM(D3007:D3124)</f>
        <v>3.9434868139915291E-5</v>
      </c>
      <c r="F3113">
        <f>D3004*N3004*(D3004*A3113)^(N3004-1)/EXP((D3004*A3113)^N3004)</f>
        <v>9.3421048310112542E-5</v>
      </c>
      <c r="G3113">
        <f t="shared" si="399"/>
        <v>7.2378809901378361E-5</v>
      </c>
      <c r="H3113">
        <f>F3113*(N3004/D3004)*(1-(D3004*A3113)^(N3004))</f>
        <v>-0.52847416701517502</v>
      </c>
      <c r="I3113">
        <f>F3113*(1/N3004+LN(D3004*A3113)*(1-(D3004*A3113)^N3004))</f>
        <v>-1.7810809629825109E-4</v>
      </c>
      <c r="K3113">
        <f t="shared" si="400"/>
        <v>-5.3986180170197251E-5</v>
      </c>
      <c r="L3113">
        <f t="shared" si="401"/>
        <v>0.27928494520238312</v>
      </c>
      <c r="M3113">
        <f t="shared" si="402"/>
        <v>3.1722493966987086E-8</v>
      </c>
      <c r="O3113">
        <f t="shared" si="403"/>
        <v>9.4125527829876823E-5</v>
      </c>
      <c r="R3113">
        <f t="shared" si="404"/>
        <v>2.8530301595776151E-5</v>
      </c>
      <c r="S3113">
        <f t="shared" si="405"/>
        <v>9.6153757765282251E-9</v>
      </c>
      <c r="U3113">
        <f t="shared" si="406"/>
        <v>2.9145076493689987E-9</v>
      </c>
    </row>
    <row r="3114" spans="1:21" x14ac:dyDescent="0.3">
      <c r="A3114">
        <f t="shared" si="407"/>
        <v>107</v>
      </c>
      <c r="D3114" s="57">
        <f t="shared" si="398"/>
        <v>1.9415139914063055E-5</v>
      </c>
      <c r="E3114" s="57">
        <f>D3114/SUM(D3007:D3124)</f>
        <v>2.041687900119042E-5</v>
      </c>
      <c r="F3114">
        <f>D3004*N3004*(D3004*A3114)^(N3004-1)/EXP((D3004*A3114)^N3004)</f>
        <v>4.7062445481041952E-5</v>
      </c>
      <c r="G3114">
        <f t="shared" si="399"/>
        <v>7.27027654729325E-5</v>
      </c>
      <c r="H3114">
        <f>F3114*(N3004/D3004)*(1-(D3004*A3114)^(N3004))</f>
        <v>-0.29154440307044138</v>
      </c>
      <c r="I3114">
        <f>F3114*(1/N3004+LN(D3004*A3114)*(1-(D3004*A3114)^N3004))</f>
        <v>-1.0262952359487976E-4</v>
      </c>
      <c r="K3114">
        <f t="shared" si="400"/>
        <v>-2.6645566479851532E-5</v>
      </c>
      <c r="L3114">
        <f t="shared" si="401"/>
        <v>8.4998138961699984E-2</v>
      </c>
      <c r="M3114">
        <f t="shared" si="402"/>
        <v>1.0532819113311981E-8</v>
      </c>
      <c r="O3114">
        <f t="shared" si="403"/>
        <v>2.9921063193872997E-5</v>
      </c>
      <c r="R3114">
        <f t="shared" si="404"/>
        <v>7.7683657738420764E-6</v>
      </c>
      <c r="S3114">
        <f t="shared" si="405"/>
        <v>2.7346217937428601E-9</v>
      </c>
      <c r="U3114">
        <f t="shared" si="406"/>
        <v>7.0998621303218751E-10</v>
      </c>
    </row>
    <row r="3115" spans="1:21" x14ac:dyDescent="0.3">
      <c r="A3115">
        <f t="shared" si="407"/>
        <v>108</v>
      </c>
      <c r="D3115" s="57">
        <f t="shared" si="398"/>
        <v>9.7801005852317208E-6</v>
      </c>
      <c r="E3115" s="57">
        <f>D3115/SUM(D3007:D3124)</f>
        <v>1.0284712402382081E-5</v>
      </c>
      <c r="F3115">
        <f>D3004*N3004*(D3004*A3115)^(N3004-1)/EXP((D3004*A3115)^N3004)</f>
        <v>2.2401607301654441E-5</v>
      </c>
      <c r="G3115">
        <f t="shared" si="399"/>
        <v>7.2875653828332983E-5</v>
      </c>
      <c r="H3115">
        <f>F3115*(N3004/D3004)*(1-(D3004*A3115)^(N3004))</f>
        <v>-0.15171660130198733</v>
      </c>
      <c r="I3115">
        <f>F3115*(1/N3004+LN(D3004*A3115)*(1-(D3004*A3115)^N3004))</f>
        <v>-5.5636183842480932E-5</v>
      </c>
      <c r="K3115">
        <f t="shared" si="400"/>
        <v>-1.211689489927236E-5</v>
      </c>
      <c r="L3115">
        <f t="shared" si="401"/>
        <v>2.3017927110626182E-2</v>
      </c>
      <c r="M3115">
        <f t="shared" si="402"/>
        <v>3.0953849525543363E-9</v>
      </c>
      <c r="O3115">
        <f t="shared" si="403"/>
        <v>8.4409327219937487E-6</v>
      </c>
      <c r="R3115">
        <f t="shared" si="404"/>
        <v>1.8383341124509886E-6</v>
      </c>
      <c r="S3115">
        <f t="shared" si="405"/>
        <v>6.7413779221593651E-10</v>
      </c>
      <c r="U3115">
        <f t="shared" si="406"/>
        <v>1.4681914200001254E-10</v>
      </c>
    </row>
    <row r="3116" spans="1:21" x14ac:dyDescent="0.3">
      <c r="A3116">
        <f t="shared" si="407"/>
        <v>109</v>
      </c>
      <c r="D3116" s="57">
        <f t="shared" si="398"/>
        <v>4.8000042010171525E-6</v>
      </c>
      <c r="E3116" s="57">
        <f>D3116/SUM(D3007:D3124)</f>
        <v>5.0476641121904725E-6</v>
      </c>
      <c r="F3116">
        <f>D3004*N3004*(D3004*A3116)^(N3004-1)/EXP((D3004*A3116)^N3004)</f>
        <v>1.0039551113190358E-5</v>
      </c>
      <c r="G3116">
        <f t="shared" si="399"/>
        <v>7.2965095724931525E-5</v>
      </c>
      <c r="H3116">
        <f>F3116*(N3004/D3004)*(1-(D3004*A3116)^(N3004))</f>
        <v>-7.4218847963349169E-2</v>
      </c>
      <c r="I3116">
        <f>F3116*(1/N3004+LN(D3004*A3116)*(1-(D3004*A3116)^N3004))</f>
        <v>-2.8286372871298751E-5</v>
      </c>
      <c r="K3116">
        <f t="shared" si="400"/>
        <v>-4.9918870009998858E-6</v>
      </c>
      <c r="L3116">
        <f t="shared" si="401"/>
        <v>5.5084373930067388E-3</v>
      </c>
      <c r="M3116">
        <f t="shared" si="402"/>
        <v>8.0011889021414594E-10</v>
      </c>
      <c r="O3116">
        <f t="shared" si="403"/>
        <v>2.0993820075695266E-6</v>
      </c>
      <c r="R3116">
        <f t="shared" si="404"/>
        <v>3.7049210237742955E-7</v>
      </c>
      <c r="S3116">
        <f t="shared" si="405"/>
        <v>1.4120237704167205E-10</v>
      </c>
      <c r="U3116">
        <f t="shared" si="406"/>
        <v>2.4918935830751634E-11</v>
      </c>
    </row>
    <row r="3117" spans="1:21" x14ac:dyDescent="0.3">
      <c r="A3117">
        <f t="shared" si="407"/>
        <v>110</v>
      </c>
      <c r="D3117" s="57">
        <f t="shared" si="398"/>
        <v>2.2986030994332445E-6</v>
      </c>
      <c r="E3117" s="57">
        <f>D3117/SUM(D3007:D3124)</f>
        <v>2.4172012955155988E-6</v>
      </c>
      <c r="F3117">
        <f>D3004*N3004*(D3004*A3117)^(N3004-1)/EXP((D3004*A3117)^N3004)</f>
        <v>4.2203856360289722E-6</v>
      </c>
      <c r="G3117">
        <f t="shared" si="399"/>
        <v>7.3010041265234035E-5</v>
      </c>
      <c r="H3117">
        <f>F3117*(N3004/D3004)*(1-(D3004*A3117)^(N3004))</f>
        <v>-3.4006688796650211E-2</v>
      </c>
      <c r="I3117">
        <f>F3117*(1/N3004+LN(D3004*A3117)*(1-(D3004*A3117)^N3004))</f>
        <v>-1.3441869553828885E-5</v>
      </c>
      <c r="K3117">
        <f t="shared" si="400"/>
        <v>-1.8031843405133734E-6</v>
      </c>
      <c r="L3117">
        <f t="shared" si="401"/>
        <v>1.156454882912215E-3</v>
      </c>
      <c r="M3117">
        <f t="shared" si="402"/>
        <v>1.8068385710215196E-10</v>
      </c>
      <c r="O3117">
        <f t="shared" si="403"/>
        <v>4.5711347476222631E-7</v>
      </c>
      <c r="R3117">
        <f t="shared" si="404"/>
        <v>6.1320328710831235E-8</v>
      </c>
      <c r="S3117">
        <f t="shared" si="405"/>
        <v>2.4238168686687731E-11</v>
      </c>
      <c r="U3117">
        <f t="shared" si="406"/>
        <v>3.2514737658726494E-12</v>
      </c>
    </row>
    <row r="3118" spans="1:21" x14ac:dyDescent="0.3">
      <c r="A3118">
        <f t="shared" si="407"/>
        <v>111</v>
      </c>
      <c r="D3118" s="57">
        <f t="shared" si="398"/>
        <v>0</v>
      </c>
      <c r="E3118" s="57">
        <f>D3118/SUM(D3007:D3124)</f>
        <v>0</v>
      </c>
      <c r="F3118">
        <f>D3004*N3004*(D3004*A3118)^(N3004-1)/EXP((D3004*A3118)^N3004)</f>
        <v>1.6575940963073273E-6</v>
      </c>
      <c r="G3118">
        <f t="shared" si="399"/>
        <v>7.3051355102637171E-5</v>
      </c>
      <c r="H3118">
        <f>F3118*(N3004/D3004)*(1-(D3004*A3118)^(N3004))</f>
        <v>-1.4538116162107069E-2</v>
      </c>
      <c r="I3118">
        <f>F3118*(1/N3004+LN(D3004*A3118)*(1-(D3004*A3118)^N3004))</f>
        <v>-5.9487125653006027E-6</v>
      </c>
      <c r="K3118">
        <f t="shared" si="400"/>
        <v>-1.6575940963073273E-6</v>
      </c>
      <c r="L3118">
        <f t="shared" si="401"/>
        <v>2.1135682154291879E-4</v>
      </c>
      <c r="M3118">
        <f t="shared" si="402"/>
        <v>3.5387181184565276E-11</v>
      </c>
      <c r="O3118">
        <f t="shared" si="403"/>
        <v>8.6483074289326098E-8</v>
      </c>
      <c r="R3118">
        <f t="shared" si="404"/>
        <v>2.4098295521738818E-8</v>
      </c>
      <c r="S3118">
        <f t="shared" si="405"/>
        <v>9.8605508288714954E-12</v>
      </c>
      <c r="U3118">
        <f t="shared" si="406"/>
        <v>2.747618188112905E-12</v>
      </c>
    </row>
    <row r="3119" spans="1:21" x14ac:dyDescent="0.3">
      <c r="A3119">
        <f t="shared" si="407"/>
        <v>112</v>
      </c>
      <c r="D3119" s="57">
        <f t="shared" si="398"/>
        <v>0</v>
      </c>
      <c r="E3119" s="57">
        <f>D3119/SUM(D3007:D3124)</f>
        <v>0</v>
      </c>
      <c r="F3119">
        <f>D3004*N3004*(D3004*A3119)^(N3004-1)/EXP((D3004*A3119)^N3004)</f>
        <v>6.057415888399208E-7</v>
      </c>
      <c r="G3119">
        <f t="shared" si="399"/>
        <v>7.3051355102637171E-5</v>
      </c>
      <c r="H3119">
        <f>F3119*(N3004/D3004)*(1-(D3004*A3119)^(N3004))</f>
        <v>-5.7753115982388864E-3</v>
      </c>
      <c r="I3119">
        <f>F3119*(1/N3004+LN(D3004*A3119)*(1-(D3004*A3119)^N3004))</f>
        <v>-2.4421752590700918E-6</v>
      </c>
      <c r="K3119">
        <f t="shared" si="400"/>
        <v>-6.057415888399208E-7</v>
      </c>
      <c r="L3119">
        <f t="shared" si="401"/>
        <v>3.3354224056752602E-5</v>
      </c>
      <c r="M3119">
        <f t="shared" si="402"/>
        <v>5.9642199960140697E-12</v>
      </c>
      <c r="O3119">
        <f t="shared" si="403"/>
        <v>1.4104323098639558E-8</v>
      </c>
      <c r="R3119">
        <f t="shared" si="404"/>
        <v>3.4983464235628454E-9</v>
      </c>
      <c r="S3119">
        <f t="shared" si="405"/>
        <v>1.4793271216546626E-12</v>
      </c>
      <c r="U3119">
        <f t="shared" si="406"/>
        <v>3.6692287245031165E-13</v>
      </c>
    </row>
    <row r="3120" spans="1:21" x14ac:dyDescent="0.3">
      <c r="A3120">
        <f t="shared" si="407"/>
        <v>113</v>
      </c>
      <c r="D3120" s="57">
        <f t="shared" si="398"/>
        <v>0</v>
      </c>
      <c r="E3120" s="57">
        <f>D3120/SUM(D3007:D3124)</f>
        <v>0</v>
      </c>
      <c r="F3120">
        <f>D3004*N3004*(D3004*A3120)^(N3004-1)/EXP((D3004*A3120)^N3004)</f>
        <v>2.0505966576600095E-7</v>
      </c>
      <c r="G3120">
        <f t="shared" si="399"/>
        <v>7.3051355102637171E-5</v>
      </c>
      <c r="H3120">
        <f>F3120*(N3004/D3004)*(1-(D3004*A3120)^(N3004))</f>
        <v>-2.1227458281644672E-3</v>
      </c>
      <c r="I3120">
        <f>F3120*(1/N3004+LN(D3004*A3120)*(1-(D3004*A3120)^N3004))</f>
        <v>-9.2623551553606661E-7</v>
      </c>
      <c r="K3120">
        <f t="shared" si="400"/>
        <v>-2.0505966576600095E-7</v>
      </c>
      <c r="L3120">
        <f t="shared" si="401"/>
        <v>4.5060498509896495E-6</v>
      </c>
      <c r="M3120">
        <f t="shared" si="402"/>
        <v>8.5791223024036306E-13</v>
      </c>
      <c r="O3120">
        <f t="shared" si="403"/>
        <v>1.96616257650195E-9</v>
      </c>
      <c r="R3120">
        <f t="shared" si="404"/>
        <v>4.3528955002957855E-10</v>
      </c>
      <c r="S3120">
        <f t="shared" si="405"/>
        <v>1.8993354523642539E-13</v>
      </c>
      <c r="U3120">
        <f t="shared" si="406"/>
        <v>4.2049466524064018E-14</v>
      </c>
    </row>
    <row r="3121" spans="1:21" x14ac:dyDescent="0.3">
      <c r="A3121">
        <f t="shared" si="407"/>
        <v>114</v>
      </c>
      <c r="D3121" s="57">
        <f t="shared" si="398"/>
        <v>0</v>
      </c>
      <c r="E3121" s="57">
        <f>D3121/SUM(D3007:D3124)</f>
        <v>0</v>
      </c>
      <c r="F3121">
        <f>D3004*N3004*(D3004*A3121)^(N3004-1)/EXP((D3004*A3121)^N3004)</f>
        <v>6.4011621578511081E-8</v>
      </c>
      <c r="G3121">
        <f t="shared" si="399"/>
        <v>7.3051355102637171E-5</v>
      </c>
      <c r="H3121">
        <f>F3121*(N3004/D3004)*(1-(D3004*A3121)^(N3004))</f>
        <v>-7.186312093864953E-4</v>
      </c>
      <c r="I3121">
        <f>F3121*(1/N3004+LN(D3004*A3121)*(1-(D3004*A3121)^N3004))</f>
        <v>-3.2310683184202119E-7</v>
      </c>
      <c r="K3121">
        <f t="shared" si="400"/>
        <v>-6.4011621578511081E-8</v>
      </c>
      <c r="L3121">
        <f t="shared" si="401"/>
        <v>5.1643081510429688E-7</v>
      </c>
      <c r="M3121">
        <f t="shared" si="402"/>
        <v>1.0439802478298816E-13</v>
      </c>
      <c r="O3121">
        <f t="shared" si="403"/>
        <v>2.3219465332767066E-10</v>
      </c>
      <c r="R3121">
        <f t="shared" si="404"/>
        <v>4.6000749029756099E-11</v>
      </c>
      <c r="S3121">
        <f t="shared" si="405"/>
        <v>2.0682592249303075E-14</v>
      </c>
      <c r="U3121">
        <f t="shared" si="406"/>
        <v>4.0974876971105057E-15</v>
      </c>
    </row>
    <row r="3122" spans="1:21" x14ac:dyDescent="0.3">
      <c r="A3122">
        <f t="shared" si="407"/>
        <v>115</v>
      </c>
      <c r="D3122" s="57">
        <f t="shared" si="398"/>
        <v>0</v>
      </c>
      <c r="E3122" s="57">
        <f>D3122/SUM(D3007:D3124)</f>
        <v>0</v>
      </c>
      <c r="F3122">
        <f>D3004*N3004*(D3004*A3122)^(N3004-1)/EXP((D3004*A3122)^N3004)</f>
        <v>1.8336762720454551E-8</v>
      </c>
      <c r="G3122">
        <f t="shared" si="399"/>
        <v>7.3051355102637171E-5</v>
      </c>
      <c r="H3122">
        <f>F3122*(N3004/D3004)*(1-(D3004*A3122)^(N3004))</f>
        <v>-2.2301011871821855E-4</v>
      </c>
      <c r="I3122">
        <f>F3122*(1/N3004+LN(D3004*A3122)*(1-(D3004*A3122)^N3004))</f>
        <v>-1.0318755484539858E-7</v>
      </c>
      <c r="K3122">
        <f t="shared" si="400"/>
        <v>-1.8336762720454551E-8</v>
      </c>
      <c r="L3122">
        <f t="shared" si="401"/>
        <v>4.9733513050713928E-8</v>
      </c>
      <c r="M3122">
        <f t="shared" si="402"/>
        <v>1.064767147497214E-14</v>
      </c>
      <c r="O3122">
        <f t="shared" si="403"/>
        <v>2.3011868856315024E-11</v>
      </c>
      <c r="R3122">
        <f t="shared" si="404"/>
        <v>4.0892836311963734E-12</v>
      </c>
      <c r="S3122">
        <f t="shared" si="405"/>
        <v>1.892125708903964E-15</v>
      </c>
      <c r="U3122">
        <f t="shared" si="406"/>
        <v>3.3623686706625182E-16</v>
      </c>
    </row>
    <row r="3123" spans="1:21" x14ac:dyDescent="0.3">
      <c r="A3123">
        <f t="shared" si="407"/>
        <v>116</v>
      </c>
      <c r="D3123" s="57">
        <f t="shared" si="398"/>
        <v>0</v>
      </c>
      <c r="E3123" s="57">
        <f>D3123/SUM(D3007:D3124)</f>
        <v>0</v>
      </c>
      <c r="F3123">
        <f>D3004*N3004*(D3004*A3123)^(N3004-1)/EXP((D3004*A3123)^N3004)</f>
        <v>4.7958373782887314E-9</v>
      </c>
      <c r="G3123">
        <f t="shared" si="399"/>
        <v>7.3051355102637171E-5</v>
      </c>
      <c r="H3123">
        <f>F3123*(N3004/D3004)*(1-(D3004*A3123)^(N3004))</f>
        <v>-6.3120316830294278E-5</v>
      </c>
      <c r="I3123">
        <f>F3123*(1/N3004+LN(D3004*A3123)*(1-(D3004*A3123)^N3004))</f>
        <v>-3.0021037639267356E-8</v>
      </c>
      <c r="K3123">
        <f t="shared" si="400"/>
        <v>-4.7958373782887314E-9</v>
      </c>
      <c r="L3123">
        <f t="shared" si="401"/>
        <v>3.9841743967567312E-9</v>
      </c>
      <c r="M3123">
        <f t="shared" si="402"/>
        <v>9.0126270093830733E-16</v>
      </c>
      <c r="O3123">
        <f t="shared" si="403"/>
        <v>1.8949374073647453E-12</v>
      </c>
      <c r="R3123">
        <f t="shared" si="404"/>
        <v>3.0271477478415262E-13</v>
      </c>
      <c r="S3123">
        <f t="shared" si="405"/>
        <v>1.4397601444541129E-16</v>
      </c>
      <c r="U3123">
        <f t="shared" si="406"/>
        <v>2.3000056158991333E-17</v>
      </c>
    </row>
    <row r="3124" spans="1:21" x14ac:dyDescent="0.3">
      <c r="A3124">
        <f t="shared" si="407"/>
        <v>117</v>
      </c>
      <c r="D3124" s="57">
        <f t="shared" si="398"/>
        <v>0</v>
      </c>
      <c r="E3124" s="57">
        <f>D3124/SUM(D3007:D3124)</f>
        <v>0</v>
      </c>
      <c r="F3124">
        <f>D3004*N3004*(D3004*A3124)^(N3004-1)/EXP((D3004*A3124)^N3004)</f>
        <v>1.139109936936051E-9</v>
      </c>
      <c r="G3124">
        <f t="shared" si="399"/>
        <v>7.3051355102637171E-5</v>
      </c>
      <c r="H3124">
        <f>F3124*(N3004/D3004)*(1-(D3004*A3124)^(N3004))</f>
        <v>-1.6208477862204269E-5</v>
      </c>
      <c r="I3124">
        <f>F3124*(1/N3004+LN(D3004*A3124)*(1-(D3004*A3124)^N3004))</f>
        <v>-7.9155898356781969E-9</v>
      </c>
      <c r="K3124">
        <f t="shared" si="400"/>
        <v>-1.139109936936051E-9</v>
      </c>
      <c r="L3124">
        <f t="shared" si="401"/>
        <v>2.6271475460956589E-10</v>
      </c>
      <c r="M3124">
        <f t="shared" si="402"/>
        <v>6.2656562446691979E-17</v>
      </c>
      <c r="O3124">
        <f t="shared" si="403"/>
        <v>1.2829966261787917E-13</v>
      </c>
      <c r="R3124">
        <f t="shared" si="404"/>
        <v>1.8463238195444882E-14</v>
      </c>
      <c r="S3124">
        <f t="shared" si="405"/>
        <v>9.0167270385310372E-18</v>
      </c>
      <c r="U3124">
        <f t="shared" si="406"/>
        <v>1.2975714484264542E-18</v>
      </c>
    </row>
    <row r="3125" spans="1:21" x14ac:dyDescent="0.3">
      <c r="A3125" t="s">
        <v>2</v>
      </c>
      <c r="D3125" s="57" t="s">
        <v>2</v>
      </c>
      <c r="E3125" s="57" t="s">
        <v>2</v>
      </c>
      <c r="F3125" t="s">
        <v>2</v>
      </c>
    </row>
    <row r="3126" spans="1:21" x14ac:dyDescent="0.3">
      <c r="E3126" s="57" t="s">
        <v>2</v>
      </c>
      <c r="F3126" t="s">
        <v>2</v>
      </c>
    </row>
    <row r="3127" spans="1:21" x14ac:dyDescent="0.3">
      <c r="E3127" s="57" t="s">
        <v>2</v>
      </c>
      <c r="F3127" t="s">
        <v>2</v>
      </c>
      <c r="U3127" t="s">
        <v>32</v>
      </c>
    </row>
    <row r="3128" spans="1:21" x14ac:dyDescent="0.3">
      <c r="D3128">
        <f>SUM(D3007:D3127)</f>
        <v>0.95093573865677716</v>
      </c>
      <c r="E3128">
        <f>SUM(E3007:E3127)</f>
        <v>1.0000000000000009</v>
      </c>
      <c r="F3128">
        <f>SUM(F3006:F3127)</f>
        <v>0.99999999969910536</v>
      </c>
      <c r="G3128">
        <f>SUM(G3007:G3127)</f>
        <v>1.6766779980936716E-2</v>
      </c>
      <c r="H3128">
        <f>SUM(H3007:H3127)</f>
        <v>4.7077084604796439E-6</v>
      </c>
      <c r="I3128">
        <f>SUM(I3007:I3127)</f>
        <v>2.3726586950041694E-9</v>
      </c>
      <c r="L3128">
        <f t="shared" ref="L3128:M3128" si="408">SUM(L3007:L3127)</f>
        <v>6513.7933069587361</v>
      </c>
      <c r="M3128">
        <f t="shared" si="408"/>
        <v>2.6020298270746918E-4</v>
      </c>
      <c r="O3128">
        <f t="shared" ref="O3128" si="409">SUM(O3007:O3127)</f>
        <v>0.19015483339608341</v>
      </c>
      <c r="R3128">
        <f t="shared" ref="R3128:S3128" si="410">SUM(R3007:R3127)</f>
        <v>-2.3519626325024117E-6</v>
      </c>
      <c r="S3128">
        <f t="shared" si="410"/>
        <v>2.1418398635150721E-8</v>
      </c>
      <c r="U3128">
        <f t="shared" ref="U3128" si="411">SUM(U3007:U3127)</f>
        <v>2.2572029741403551E-4</v>
      </c>
    </row>
    <row r="3129" spans="1:21" x14ac:dyDescent="0.3">
      <c r="E3129" t="s">
        <v>2</v>
      </c>
      <c r="F3129" t="s">
        <v>2</v>
      </c>
    </row>
    <row r="3130" spans="1:21" x14ac:dyDescent="0.3">
      <c r="H3130" t="s">
        <v>22</v>
      </c>
      <c r="I3130" t="s">
        <v>23</v>
      </c>
      <c r="K3130" t="s">
        <v>24</v>
      </c>
      <c r="L3130" t="s">
        <v>25</v>
      </c>
      <c r="M3130" t="s">
        <v>26</v>
      </c>
      <c r="O3130" t="s">
        <v>27</v>
      </c>
      <c r="R3130" t="s">
        <v>28</v>
      </c>
      <c r="S3130" t="s">
        <v>29</v>
      </c>
      <c r="U3130" t="s">
        <v>30</v>
      </c>
    </row>
    <row r="3132" spans="1:21" x14ac:dyDescent="0.3">
      <c r="T3132" s="7" t="s">
        <v>33</v>
      </c>
      <c r="U3132">
        <f>(U3128/(A3124-3))^0.5</f>
        <v>1.4071256549772122E-3</v>
      </c>
    </row>
    <row r="3133" spans="1:21" x14ac:dyDescent="0.3">
      <c r="D3133">
        <f>L3128</f>
        <v>6513.7933069587361</v>
      </c>
      <c r="E3133">
        <f>O3128</f>
        <v>0.19015483339608341</v>
      </c>
      <c r="G3133">
        <f>R3128</f>
        <v>-2.3519626325024117E-6</v>
      </c>
    </row>
    <row r="3134" spans="1:21" x14ac:dyDescent="0.3">
      <c r="D3134">
        <f>O3128</f>
        <v>0.19015483339608341</v>
      </c>
      <c r="E3134">
        <f>M3128</f>
        <v>2.6020298270746918E-4</v>
      </c>
      <c r="G3134">
        <f>S3128</f>
        <v>2.1418398635150721E-8</v>
      </c>
      <c r="H3134" s="7" t="s">
        <v>34</v>
      </c>
      <c r="I3134">
        <f>MDETERM(D3133:E3134)</f>
        <v>1.6587495865467203</v>
      </c>
      <c r="J3134" t="s">
        <v>2</v>
      </c>
      <c r="L3134" t="s">
        <v>2</v>
      </c>
      <c r="M3134" t="s">
        <v>2</v>
      </c>
      <c r="N3134" t="s">
        <v>2</v>
      </c>
    </row>
    <row r="3136" spans="1:21" x14ac:dyDescent="0.3">
      <c r="I3136" t="s">
        <v>2</v>
      </c>
    </row>
    <row r="3138" spans="4:14" x14ac:dyDescent="0.3">
      <c r="D3138">
        <f>R3128</f>
        <v>-2.3519626325024117E-6</v>
      </c>
      <c r="E3138">
        <f>O3128</f>
        <v>0.19015483339608341</v>
      </c>
      <c r="K3138" t="s">
        <v>35</v>
      </c>
      <c r="L3138" t="s">
        <v>36</v>
      </c>
    </row>
    <row r="3139" spans="4:14" x14ac:dyDescent="0.3">
      <c r="D3139">
        <f>S3128</f>
        <v>2.1418398635150721E-8</v>
      </c>
      <c r="E3139">
        <f>M3128</f>
        <v>2.6020298270746918E-4</v>
      </c>
      <c r="H3139" s="7" t="s">
        <v>10</v>
      </c>
      <c r="I3139">
        <f>MDETERM(D3138:E3139)/MDETERM(D3133:E3134)</f>
        <v>-2.8242959360880428E-9</v>
      </c>
      <c r="K3139">
        <f>U3132*(ABS(L3139))^0.5</f>
        <v>1.4071256549772122E-3</v>
      </c>
      <c r="L3139">
        <f>(M3128*L3128-O3128*O3128)/I3134</f>
        <v>0.99999999999999989</v>
      </c>
      <c r="N3139">
        <f>D3004/K3139</f>
        <v>8.6424308101663421</v>
      </c>
    </row>
    <row r="3143" spans="4:14" x14ac:dyDescent="0.3">
      <c r="D3143">
        <f>L3128</f>
        <v>6513.7933069587361</v>
      </c>
      <c r="E3143">
        <f>R3128</f>
        <v>-2.3519626325024117E-6</v>
      </c>
      <c r="L3143" t="s">
        <v>37</v>
      </c>
    </row>
    <row r="3144" spans="4:14" x14ac:dyDescent="0.3">
      <c r="D3144">
        <f>O3128</f>
        <v>0.19015483339608341</v>
      </c>
      <c r="E3144">
        <f>S3128</f>
        <v>2.1418398635150721E-8</v>
      </c>
      <c r="H3144" s="7" t="s">
        <v>11</v>
      </c>
      <c r="I3144">
        <f>MDETERM(D3143:E3144)/MDETERM(D3133:E3134)</f>
        <v>8.4378172493979411E-5</v>
      </c>
      <c r="K3144">
        <f>U3132*(ABS(L3144))^0.5</f>
        <v>1.4071256549772122E-3</v>
      </c>
      <c r="L3144">
        <f>(L3128*M3128-O3128*O3128)/I3134</f>
        <v>0.99999999999999989</v>
      </c>
      <c r="M3144" t="s">
        <v>2</v>
      </c>
      <c r="N3144">
        <f>N3004/K3144</f>
        <v>6138.5366764483251</v>
      </c>
    </row>
    <row r="3149" spans="4:14" x14ac:dyDescent="0.3">
      <c r="H3149" s="7"/>
    </row>
    <row r="3153" spans="1:4" x14ac:dyDescent="0.3">
      <c r="A3153" s="7" t="s">
        <v>14</v>
      </c>
      <c r="B3153" s="7"/>
      <c r="C3153" s="7"/>
      <c r="D3153">
        <f>1-U3128/G3128</f>
        <v>0.98653764779697284</v>
      </c>
    </row>
    <row r="3203" spans="1:15" x14ac:dyDescent="0.3">
      <c r="A3203" t="s">
        <v>2</v>
      </c>
      <c r="D3203">
        <f>D3004+$J$19*I3139</f>
        <v>1.2160984702202586E-2</v>
      </c>
      <c r="H3203">
        <f>H3004+$J$19*I3149</f>
        <v>0</v>
      </c>
      <c r="J3203" t="s">
        <v>2</v>
      </c>
      <c r="N3203">
        <f>N3004+$J$19*I3144</f>
        <v>8.6377346305352365</v>
      </c>
      <c r="O3203" t="s">
        <v>2</v>
      </c>
    </row>
    <row r="3204" spans="1:15" x14ac:dyDescent="0.3">
      <c r="F3204" t="s">
        <v>2</v>
      </c>
      <c r="G3204" t="s">
        <v>2</v>
      </c>
    </row>
  </sheetData>
  <mergeCells count="14">
    <mergeCell ref="I12:J12"/>
    <mergeCell ref="A15:E15"/>
    <mergeCell ref="A16:E16"/>
    <mergeCell ref="A17:E17"/>
    <mergeCell ref="L1:Z1"/>
    <mergeCell ref="G15:H15"/>
    <mergeCell ref="G16:H16"/>
    <mergeCell ref="G17:H17"/>
    <mergeCell ref="G18:H18"/>
    <mergeCell ref="A1:G1"/>
    <mergeCell ref="A2:F2"/>
    <mergeCell ref="A3:F3"/>
    <mergeCell ref="A4:D4"/>
    <mergeCell ref="G12:H12"/>
  </mergeCells>
  <hyperlinks>
    <hyperlink ref="L1" r:id="rId1" display="http://www.cmsim.net/sitebuildercontent/sitebuilderfiles/skiadasamodelingapproach.pdf"/>
  </hyperlinks>
  <pageMargins left="0.7" right="0.7" top="0.75" bottom="0.75" header="0.3" footer="0.3"/>
  <pageSetup orientation="portrait" horizontalDpi="4294967293" verticalDpi="4294967293" r:id="rId2"/>
  <drawing r:id="rId3"/>
  <legacyDrawing r:id="rId4"/>
  <oleObjects>
    <mc:AlternateContent xmlns:mc="http://schemas.openxmlformats.org/markup-compatibility/2006">
      <mc:Choice Requires="x14">
        <oleObject progId="Equation.3" shapeId="2053" r:id="rId5">
          <objectPr defaultSize="0" autoPict="0" r:id="rId6">
            <anchor moveWithCells="1">
              <from>
                <xdr:col>25</xdr:col>
                <xdr:colOff>525780</xdr:colOff>
                <xdr:row>0</xdr:row>
                <xdr:rowOff>60960</xdr:rowOff>
              </from>
              <to>
                <xdr:col>28</xdr:col>
                <xdr:colOff>335280</xdr:colOff>
                <xdr:row>1</xdr:row>
                <xdr:rowOff>236220</xdr:rowOff>
              </to>
            </anchor>
          </objectPr>
        </oleObject>
      </mc:Choice>
      <mc:Fallback>
        <oleObject progId="Equation.3" shapeId="2053" r:id="rId5"/>
      </mc:Fallback>
    </mc:AlternateContent>
    <mc:AlternateContent xmlns:mc="http://schemas.openxmlformats.org/markup-compatibility/2006">
      <mc:Choice Requires="x14">
        <oleObject progId="Equation.3" shapeId="2054" r:id="rId7">
          <objectPr defaultSize="0" autoPict="0" r:id="rId8">
            <anchor moveWithCells="1">
              <from>
                <xdr:col>25</xdr:col>
                <xdr:colOff>541020</xdr:colOff>
                <xdr:row>2</xdr:row>
                <xdr:rowOff>22860</xdr:rowOff>
              </from>
              <to>
                <xdr:col>32</xdr:col>
                <xdr:colOff>419100</xdr:colOff>
                <xdr:row>4</xdr:row>
                <xdr:rowOff>175260</xdr:rowOff>
              </to>
            </anchor>
          </objectPr>
        </oleObject>
      </mc:Choice>
      <mc:Fallback>
        <oleObject progId="Equation.3" shapeId="2054" r:id="rId7"/>
      </mc:Fallback>
    </mc:AlternateContent>
    <mc:AlternateContent xmlns:mc="http://schemas.openxmlformats.org/markup-compatibility/2006">
      <mc:Choice Requires="x14">
        <oleObject progId="Equation.3" shapeId="2055" r:id="rId9">
          <objectPr defaultSize="0" autoPict="0" r:id="rId10">
            <anchor moveWithCells="1">
              <from>
                <xdr:col>6</xdr:col>
                <xdr:colOff>845820</xdr:colOff>
                <xdr:row>0</xdr:row>
                <xdr:rowOff>53340</xdr:rowOff>
              </from>
              <to>
                <xdr:col>10</xdr:col>
                <xdr:colOff>541020</xdr:colOff>
                <xdr:row>1</xdr:row>
                <xdr:rowOff>236220</xdr:rowOff>
              </to>
            </anchor>
          </objectPr>
        </oleObject>
      </mc:Choice>
      <mc:Fallback>
        <oleObject progId="Equation.3" shapeId="2055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Weibull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2015-12-12T13:07:17Z</dcterms:created>
  <dcterms:modified xsi:type="dcterms:W3CDTF">2019-12-09T02:20:25Z</dcterms:modified>
</cp:coreProperties>
</file>